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918"/>
  <workbookPr defaultThemeVersion="124226"/>
  <xr:revisionPtr revIDLastSave="0" documentId="11_2B33DBCDB64DEECA5F52504B74C979911DF5996C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SSOCIATIO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4" i="1" l="1"/>
  <c r="R51" i="1"/>
  <c r="N51" i="1"/>
  <c r="R50" i="1"/>
  <c r="N50" i="1"/>
  <c r="R53" i="1" l="1"/>
  <c r="R52" i="1"/>
  <c r="R49" i="1"/>
  <c r="R48" i="1"/>
  <c r="R47" i="1"/>
  <c r="R46" i="1"/>
  <c r="N47" i="1" l="1"/>
  <c r="N46" i="1"/>
  <c r="N53" i="1" l="1"/>
  <c r="N52" i="1"/>
  <c r="N49" i="1"/>
  <c r="N48" i="1"/>
  <c r="R45" i="1"/>
  <c r="N45" i="1"/>
  <c r="R44" i="1"/>
  <c r="N44" i="1"/>
  <c r="R43" i="1"/>
  <c r="N43" i="1"/>
  <c r="R42" i="1"/>
  <c r="N42" i="1"/>
  <c r="R41" i="1"/>
  <c r="N41" i="1"/>
  <c r="R40" i="1"/>
  <c r="N40" i="1"/>
  <c r="R39" i="1"/>
  <c r="N39" i="1"/>
  <c r="R38" i="1"/>
  <c r="N38" i="1"/>
  <c r="R37" i="1"/>
  <c r="N37" i="1"/>
  <c r="R36" i="1"/>
  <c r="N36" i="1"/>
  <c r="R35" i="1"/>
  <c r="N35" i="1"/>
  <c r="R34" i="1"/>
  <c r="N34" i="1"/>
  <c r="R33" i="1"/>
  <c r="N33" i="1"/>
  <c r="R32" i="1"/>
  <c r="N32" i="1"/>
  <c r="R31" i="1"/>
  <c r="N31" i="1"/>
  <c r="R30" i="1"/>
  <c r="N30" i="1"/>
  <c r="R29" i="1"/>
  <c r="N29" i="1"/>
  <c r="R28" i="1"/>
  <c r="N28" i="1"/>
  <c r="R27" i="1"/>
  <c r="N27" i="1"/>
  <c r="R26" i="1"/>
  <c r="N26" i="1"/>
  <c r="R25" i="1"/>
  <c r="N25" i="1"/>
  <c r="R24" i="1"/>
  <c r="N24" i="1"/>
  <c r="R23" i="1"/>
  <c r="N23" i="1"/>
  <c r="R22" i="1"/>
  <c r="N22" i="1"/>
  <c r="R21" i="1"/>
  <c r="N21" i="1"/>
  <c r="R20" i="1"/>
  <c r="N20" i="1"/>
  <c r="R19" i="1"/>
  <c r="N19" i="1"/>
  <c r="R18" i="1"/>
  <c r="N18" i="1"/>
  <c r="R17" i="1"/>
  <c r="N17" i="1"/>
  <c r="R16" i="1"/>
  <c r="N16" i="1"/>
  <c r="R54" i="1" l="1"/>
</calcChain>
</file>

<file path=xl/sharedStrings.xml><?xml version="1.0" encoding="utf-8"?>
<sst xmlns="http://schemas.openxmlformats.org/spreadsheetml/2006/main" count="55" uniqueCount="55">
  <si>
    <t xml:space="preserve">BON DE COMMANDE </t>
  </si>
  <si>
    <t>NOM :</t>
  </si>
  <si>
    <t>PRÉNOM :</t>
  </si>
  <si>
    <r>
      <t>Adresse de livraison</t>
    </r>
    <r>
      <rPr>
        <b/>
        <sz val="12"/>
        <color indexed="16"/>
        <rFont val="Times New Roman"/>
        <family val="1"/>
      </rPr>
      <t xml:space="preserve"> :</t>
    </r>
  </si>
  <si>
    <r>
      <t xml:space="preserve">   </t>
    </r>
    <r>
      <rPr>
        <b/>
        <u/>
        <sz val="12"/>
        <color indexed="16"/>
        <rFont val="Times New Roman"/>
        <family val="1"/>
      </rPr>
      <t>Téléphone</t>
    </r>
    <r>
      <rPr>
        <b/>
        <sz val="12"/>
        <color indexed="16"/>
        <rFont val="Times New Roman"/>
        <family val="1"/>
      </rPr>
      <t xml:space="preserve"> :</t>
    </r>
  </si>
  <si>
    <t>Opération organisée par l'APEL de l'école de Chateauneuf</t>
  </si>
  <si>
    <r>
      <rPr>
        <b/>
        <u/>
        <sz val="11"/>
        <color indexed="16"/>
        <rFont val="Times New Roman"/>
        <family val="1"/>
      </rPr>
      <t>Mail</t>
    </r>
    <r>
      <rPr>
        <sz val="11"/>
        <color indexed="16"/>
        <rFont val="Times New Roman"/>
        <family val="1"/>
      </rPr>
      <t xml:space="preserve"> :</t>
    </r>
  </si>
  <si>
    <t>apel.chateauneuf85@gmail.com</t>
  </si>
  <si>
    <r>
      <rPr>
        <b/>
        <u/>
        <sz val="11"/>
        <color indexed="16"/>
        <rFont val="Times New Roman"/>
        <family val="1"/>
      </rPr>
      <t>Téléphone</t>
    </r>
    <r>
      <rPr>
        <sz val="11"/>
        <color indexed="16"/>
        <rFont val="Times New Roman"/>
        <family val="1"/>
      </rPr>
      <t xml:space="preserve"> :</t>
    </r>
  </si>
  <si>
    <t>06 86 63 08 02</t>
  </si>
  <si>
    <r>
      <rPr>
        <sz val="14"/>
        <color indexed="16"/>
        <rFont val="Times New Roman"/>
        <family val="1"/>
      </rPr>
      <t xml:space="preserve">Bon de commande à déposer dans la boîte aux lettres de l'école:  </t>
    </r>
    <r>
      <rPr>
        <b/>
        <sz val="14"/>
        <color indexed="16"/>
        <rFont val="Times New Roman"/>
        <family val="1"/>
      </rPr>
      <t>12 Rue Rivaudeau - 85710 Chateauneuf</t>
    </r>
  </si>
  <si>
    <t xml:space="preserve">Règlement : </t>
  </si>
  <si>
    <r>
      <t>Par chèque libellé à l'</t>
    </r>
    <r>
      <rPr>
        <b/>
        <sz val="12"/>
        <color indexed="16"/>
        <rFont val="Times New Roman"/>
        <family val="1"/>
      </rPr>
      <t>APEL Sainte Thérèse</t>
    </r>
    <r>
      <rPr>
        <i/>
        <sz val="12"/>
        <color indexed="16"/>
        <rFont val="Times New Roman"/>
        <family val="1"/>
      </rPr>
      <t xml:space="preserve"> …….. À joindre au bon de commande </t>
    </r>
    <r>
      <rPr>
        <b/>
        <i/>
        <sz val="12"/>
        <color indexed="16"/>
        <rFont val="Times New Roman"/>
        <family val="1"/>
      </rPr>
      <t>Avant le 6 juin 2020</t>
    </r>
  </si>
  <si>
    <t>Désignation</t>
  </si>
  <si>
    <t>Poids Net</t>
  </si>
  <si>
    <r>
      <t>Prix Unitaire</t>
    </r>
    <r>
      <rPr>
        <b/>
        <sz val="6"/>
        <color theme="0"/>
        <rFont val="Times New Roman"/>
        <family val="1"/>
      </rPr>
      <t xml:space="preserve"> (TTC)</t>
    </r>
  </si>
  <si>
    <t>Quantité</t>
  </si>
  <si>
    <r>
      <t>Total €</t>
    </r>
    <r>
      <rPr>
        <b/>
        <sz val="6"/>
        <color theme="0"/>
        <rFont val="Times New Roman"/>
        <family val="1"/>
      </rPr>
      <t xml:space="preserve"> (TTC)</t>
    </r>
  </si>
  <si>
    <r>
      <rPr>
        <b/>
        <sz val="12"/>
        <color theme="5" tint="-0.499984740745262"/>
        <rFont val="Calibri"/>
        <family val="2"/>
      </rPr>
      <t>1-</t>
    </r>
    <r>
      <rPr>
        <sz val="12"/>
        <color theme="5" tint="-0.499984740745262"/>
        <rFont val="Calibri"/>
        <family val="2"/>
      </rPr>
      <t xml:space="preserve"> Madeleines Nature </t>
    </r>
    <r>
      <rPr>
        <sz val="9"/>
        <color theme="5" tint="-0.499984740745262"/>
        <rFont val="Calibri"/>
        <family val="2"/>
      </rPr>
      <t>(50 étuis indiv.)</t>
    </r>
  </si>
  <si>
    <r>
      <rPr>
        <b/>
        <sz val="12"/>
        <color theme="5" tint="-0.499984740745262"/>
        <rFont val="Calibri"/>
        <family val="2"/>
      </rPr>
      <t xml:space="preserve">2- </t>
    </r>
    <r>
      <rPr>
        <sz val="12"/>
        <color theme="5" tint="-0.499984740745262"/>
        <rFont val="Calibri"/>
        <family val="2"/>
      </rPr>
      <t xml:space="preserve">Madeleines ChocoLait </t>
    </r>
    <r>
      <rPr>
        <sz val="9"/>
        <color theme="5" tint="-0.499984740745262"/>
        <rFont val="Calibri"/>
        <family val="2"/>
      </rPr>
      <t>(50 étuis indiv.)</t>
    </r>
  </si>
  <si>
    <r>
      <rPr>
        <b/>
        <sz val="12"/>
        <color theme="5" tint="-0.499984740745262"/>
        <rFont val="Calibri"/>
        <family val="2"/>
      </rPr>
      <t>3-</t>
    </r>
    <r>
      <rPr>
        <sz val="12"/>
        <color theme="5" tint="-0.499984740745262"/>
        <rFont val="Calibri"/>
        <family val="2"/>
      </rPr>
      <t xml:space="preserve"> Madeleines ChocoNoir</t>
    </r>
    <r>
      <rPr>
        <b/>
        <sz val="12"/>
        <color theme="5" tint="-0.499984740745262"/>
        <rFont val="Calibri"/>
        <family val="2"/>
      </rPr>
      <t xml:space="preserve"> </t>
    </r>
    <r>
      <rPr>
        <sz val="9"/>
        <color theme="5" tint="-0.499984740745262"/>
        <rFont val="Calibri"/>
        <family val="2"/>
      </rPr>
      <t>(50 étuis indiv.)</t>
    </r>
  </si>
  <si>
    <r>
      <rPr>
        <b/>
        <sz val="12"/>
        <color theme="5" tint="-0.499984740745262"/>
        <rFont val="Calibri"/>
        <family val="2"/>
      </rPr>
      <t>4-</t>
    </r>
    <r>
      <rPr>
        <sz val="12"/>
        <color theme="5" tint="-0.499984740745262"/>
        <rFont val="Calibri"/>
        <family val="2"/>
      </rPr>
      <t xml:space="preserve"> Madeleinettes Nature &amp; ChocoNoir </t>
    </r>
    <r>
      <rPr>
        <sz val="9"/>
        <color theme="5" tint="-0.499984740745262"/>
        <rFont val="Calibri"/>
        <family val="2"/>
      </rPr>
      <t>(6x100g)</t>
    </r>
  </si>
  <si>
    <r>
      <rPr>
        <b/>
        <sz val="12"/>
        <color theme="5" tint="-0.499984740745262"/>
        <rFont val="Calibri"/>
        <family val="2"/>
      </rPr>
      <t>5-</t>
    </r>
    <r>
      <rPr>
        <sz val="12"/>
        <color theme="5" tint="-0.499984740745262"/>
        <rFont val="Calibri"/>
        <family val="2"/>
      </rPr>
      <t xml:space="preserve"> Longues Nature </t>
    </r>
    <r>
      <rPr>
        <sz val="9"/>
        <color theme="5" tint="-0.499984740745262"/>
        <rFont val="Calibri"/>
        <family val="2"/>
      </rPr>
      <t>(20 étuis de 2)</t>
    </r>
    <r>
      <rPr>
        <b/>
        <sz val="9"/>
        <color theme="5" tint="-0.499984740745262"/>
        <rFont val="Calibri"/>
        <family val="2"/>
      </rPr>
      <t xml:space="preserve"> </t>
    </r>
    <r>
      <rPr>
        <b/>
        <sz val="9"/>
        <color rgb="FF00B0F0"/>
        <rFont val="Calibri"/>
        <family val="2"/>
      </rPr>
      <t>Pur Beurre</t>
    </r>
  </si>
  <si>
    <r>
      <rPr>
        <b/>
        <sz val="12"/>
        <color theme="5" tint="-0.499984740745262"/>
        <rFont val="Calibri"/>
        <family val="2"/>
      </rPr>
      <t>6-</t>
    </r>
    <r>
      <rPr>
        <sz val="12"/>
        <color theme="5" tint="-0.499984740745262"/>
        <rFont val="Calibri"/>
        <family val="2"/>
      </rPr>
      <t xml:space="preserve"> Longues ChocoLait </t>
    </r>
    <r>
      <rPr>
        <sz val="9"/>
        <color theme="5" tint="-0.499984740745262"/>
        <rFont val="Calibri"/>
        <family val="2"/>
      </rPr>
      <t xml:space="preserve">(20 étuis de 2) </t>
    </r>
    <r>
      <rPr>
        <b/>
        <sz val="9"/>
        <color rgb="FF00B0F0"/>
        <rFont val="Calibri"/>
        <family val="2"/>
      </rPr>
      <t>Pur Beurre</t>
    </r>
  </si>
  <si>
    <r>
      <rPr>
        <b/>
        <sz val="12"/>
        <color theme="5" tint="-0.499984740745262"/>
        <rFont val="Calibri"/>
        <family val="2"/>
      </rPr>
      <t>7</t>
    </r>
    <r>
      <rPr>
        <sz val="12"/>
        <color theme="5" tint="-0.499984740745262"/>
        <rFont val="Calibri"/>
        <family val="2"/>
      </rPr>
      <t xml:space="preserve">- Cakes Raisins </t>
    </r>
    <r>
      <rPr>
        <sz val="9"/>
        <color theme="5" tint="-0.499984740745262"/>
        <rFont val="Calibri"/>
        <family val="2"/>
      </rPr>
      <t>(30 étuis indiv.)</t>
    </r>
  </si>
  <si>
    <t xml:space="preserve"> 9-Génois ChocoLait (30 étuis indiv.)</t>
  </si>
  <si>
    <t xml:space="preserve">10- Longues ChocoNoir Orange (20 étuis de 2)    </t>
  </si>
  <si>
    <t>11- Bijou Fraise (20 étuis indiv.) 50% de Fraise dans le fourrage</t>
  </si>
  <si>
    <t>12- ChocoPépites (20 étuis indiv.)</t>
  </si>
  <si>
    <t>13- Bijou Caramel ChocoLait (20 étuis indiv.)</t>
  </si>
  <si>
    <t>14- Bijou Cacao (20 étuis indiv.)</t>
  </si>
  <si>
    <t>15- Panach'Fruits (30 étuis indiv.) 50% de Fruits dans le fourrage</t>
  </si>
  <si>
    <t>16- Financiers aux Amandes (30 étuis indiv.)</t>
  </si>
  <si>
    <t>17- Assortiment de Pâtisseries</t>
  </si>
  <si>
    <t>18- Méli-Mélo de Biscuits Fins</t>
  </si>
  <si>
    <t>19- Galettes Pur Beurre (48 étuis de 2)</t>
  </si>
  <si>
    <t>20- Moelleux au Chocolat (30 étuis indiv.)</t>
  </si>
  <si>
    <t>21- Cigarettes Chocolat Noisettes (45 étuis de 2)</t>
  </si>
  <si>
    <t>22- Cookies Chocolat Noisettes (24 étuis de 2) Pur Beurre</t>
  </si>
  <si>
    <t xml:space="preserve">23- Mini Crêpes ChocoLait  (4 barquettes de 18 Crêpes) </t>
  </si>
  <si>
    <t xml:space="preserve">24- Brins de ChocoCaramel (4 étuis de 6)                         </t>
  </si>
  <si>
    <t>25- Sablés CocoLait (24 étuis de 2)</t>
  </si>
  <si>
    <t xml:space="preserve">26- Biscuits Cuillers (10 étuis de 6)    </t>
  </si>
  <si>
    <t>27- Cakes aux Fruits (20 étuis indiv.)</t>
  </si>
  <si>
    <t>28- Brins de Framboises (7 étuis de 7) Équiv. à 50% de Framboise dans le nappage</t>
  </si>
  <si>
    <t>29- P'tit-Déj ChocoCroustill' (24 étuis de 2) Riches en céréales</t>
  </si>
  <si>
    <t>30- Sablés Viennois (32 étuis de 2)</t>
  </si>
  <si>
    <t>31- Fondants Citron (30 étuis indiv.)</t>
  </si>
  <si>
    <t>32- Financiers Poire ChocoNoir (25 étuis indiv.)</t>
  </si>
  <si>
    <t>33- Boîte collector Madeleines ChocoNoir (22 étuis indiv.)</t>
  </si>
  <si>
    <t>46- Boîte collector Cigarettes Chocolat Noisettes (Edition été)</t>
  </si>
  <si>
    <t>47- Madeleines Citron (20 étuis indiv.)</t>
  </si>
  <si>
    <t>48- Brins de Myrtilles (5 étuis de 7)</t>
  </si>
  <si>
    <t>49- Duo d'été (20 étuis indiv.)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</si>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</sst>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F&quot;;[Red]\-#,##0.00\ &quot;F&quot;"/>
    <numFmt numFmtId="165" formatCode="#,##0.0\ [$€-1]"/>
    <numFmt numFmtId="166" formatCode="#,##0.00\ [$€-1]"/>
    <numFmt numFmtId="167" formatCode="&quot;(&quot;#,##0.00\ [$€-1]&quot;/kg)&quot;"/>
    <numFmt numFmtId="168" formatCode="000&quot; g  &quot;"/>
    <numFmt numFmtId="169" formatCode="#,##0.00\ [$€-1];[Red]\-#,##0.00\ [$€-1]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6"/>
      <name val="Times New Roman"/>
      <family val="1"/>
    </font>
    <font>
      <sz val="11"/>
      <color indexed="16"/>
      <name val="Times New Roman"/>
      <family val="1"/>
    </font>
    <font>
      <b/>
      <sz val="22"/>
      <color indexed="16"/>
      <name val="Calibri"/>
      <family val="2"/>
    </font>
    <font>
      <b/>
      <sz val="12"/>
      <color indexed="16"/>
      <name val="Times New Roman"/>
      <family val="1"/>
    </font>
    <font>
      <sz val="9"/>
      <color indexed="16"/>
      <name val="Times New Roman"/>
      <family val="1"/>
    </font>
    <font>
      <sz val="7"/>
      <color indexed="16"/>
      <name val="Times New Roman"/>
      <family val="1"/>
    </font>
    <font>
      <b/>
      <sz val="12"/>
      <color indexed="16"/>
      <name val="Arial"/>
      <family val="2"/>
    </font>
    <font>
      <sz val="12"/>
      <color theme="5" tint="-0.499984740745262"/>
      <name val="Calibri"/>
      <family val="2"/>
    </font>
    <font>
      <b/>
      <sz val="10"/>
      <color theme="5" tint="-0.499984740745262"/>
      <name val="Times New Roman"/>
      <family val="1"/>
    </font>
    <font>
      <sz val="9"/>
      <color theme="5" tint="-0.499984740745262"/>
      <name val="Calibri"/>
      <family val="2"/>
    </font>
    <font>
      <sz val="10.5"/>
      <color theme="5" tint="-0.499984740745262"/>
      <name val="Times New Roman"/>
      <family val="1"/>
    </font>
    <font>
      <sz val="12"/>
      <color theme="5" tint="-0.499984740745262"/>
      <name val="Times New Roman"/>
      <family val="1"/>
    </font>
    <font>
      <sz val="8"/>
      <color theme="5" tint="-0.499984740745262"/>
      <name val="Times New Roman"/>
      <family val="1"/>
    </font>
    <font>
      <sz val="10"/>
      <color theme="5" tint="-0.499984740745262"/>
      <name val="Times New Roman"/>
      <family val="1"/>
    </font>
    <font>
      <b/>
      <sz val="12"/>
      <color theme="5" tint="-0.499984740745262"/>
      <name val="Calibri"/>
      <family val="2"/>
    </font>
    <font>
      <sz val="13"/>
      <color theme="5" tint="-0.499984740745262"/>
      <name val="Times New Roman"/>
      <family val="1"/>
    </font>
    <font>
      <sz val="11"/>
      <color theme="5" tint="-0.499984740745262"/>
      <name val="Times New Roman"/>
      <family val="1"/>
    </font>
    <font>
      <sz val="6"/>
      <color theme="5" tint="-0.499984740745262"/>
      <name val="Times New Roman"/>
      <family val="1"/>
    </font>
    <font>
      <sz val="10"/>
      <color theme="5" tint="-0.499984740745262"/>
      <name val="Arial"/>
      <family val="2"/>
    </font>
    <font>
      <b/>
      <sz val="14"/>
      <color theme="5" tint="-0.499984740745262"/>
      <name val="Times New Roman"/>
      <family val="1"/>
    </font>
    <font>
      <sz val="18"/>
      <color theme="5" tint="-0.499984740745262"/>
      <name val="Wingdings"/>
      <charset val="2"/>
    </font>
    <font>
      <sz val="16"/>
      <color theme="5" tint="-0.499984740745262"/>
      <name val="Wingdings 2"/>
      <family val="1"/>
      <charset val="2"/>
    </font>
    <font>
      <b/>
      <sz val="9"/>
      <color theme="5" tint="-0.499984740745262"/>
      <name val="Times New Roman"/>
      <family val="1"/>
    </font>
    <font>
      <sz val="16"/>
      <color theme="5" tint="-0.499984740745262"/>
      <name val="Wingdings"/>
      <charset val="2"/>
    </font>
    <font>
      <b/>
      <sz val="9"/>
      <color rgb="FF00B0F0"/>
      <name val="Calibri"/>
      <family val="2"/>
    </font>
    <font>
      <b/>
      <sz val="9"/>
      <color theme="5" tint="-0.499984740745262"/>
      <name val="Calibri"/>
      <family val="2"/>
    </font>
    <font>
      <b/>
      <sz val="12"/>
      <color theme="5" tint="-0.499984740745262"/>
      <name val="Times New Roman"/>
      <family val="1"/>
    </font>
    <font>
      <sz val="14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6"/>
      <color theme="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u/>
      <sz val="11"/>
      <color indexed="16"/>
      <name val="Times New Roman"/>
      <family val="1"/>
    </font>
    <font>
      <u/>
      <sz val="11"/>
      <color theme="10"/>
      <name val="Calibri"/>
      <family val="2"/>
      <scheme val="minor"/>
    </font>
    <font>
      <b/>
      <sz val="14"/>
      <color indexed="16"/>
      <name val="Times New Roman"/>
      <family val="1"/>
    </font>
    <font>
      <sz val="12"/>
      <color indexed="16"/>
      <name val="Times New Roman"/>
      <family val="1"/>
    </font>
    <font>
      <sz val="14"/>
      <color indexed="16"/>
      <name val="Times New Roman"/>
      <family val="1"/>
    </font>
    <font>
      <b/>
      <u/>
      <sz val="12"/>
      <color indexed="16"/>
      <name val="Times New Roman"/>
      <family val="1"/>
    </font>
    <font>
      <i/>
      <sz val="12"/>
      <color indexed="16"/>
      <name val="Times New Roman"/>
      <family val="1"/>
    </font>
    <font>
      <b/>
      <i/>
      <sz val="12"/>
      <color indexed="16"/>
      <name val="Times New Roman"/>
      <family val="1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00B0F0"/>
        <bgColor indexed="64"/>
      </patternFill>
    </fill>
    <fill>
      <patternFill patternType="darkUp">
        <fgColor rgb="FF00B0F0"/>
        <bgColor theme="8" tint="0.79998168889431442"/>
      </patternFill>
    </fill>
    <fill>
      <patternFill patternType="solid">
        <fgColor rgb="FF00B0F0"/>
        <bgColor indexed="9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45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/>
      <bottom style="hair">
        <color indexed="16"/>
      </bottom>
      <diagonal/>
    </border>
    <border>
      <left/>
      <right style="thin">
        <color indexed="16"/>
      </right>
      <top/>
      <bottom style="hair">
        <color indexed="16"/>
      </bottom>
      <diagonal/>
    </border>
    <border>
      <left style="medium">
        <color indexed="16"/>
      </left>
      <right/>
      <top style="thin">
        <color indexed="16"/>
      </top>
      <bottom style="medium">
        <color indexed="16"/>
      </bottom>
      <diagonal/>
    </border>
    <border>
      <left/>
      <right/>
      <top style="thin">
        <color indexed="16"/>
      </top>
      <bottom style="medium">
        <color indexed="16"/>
      </bottom>
      <diagonal/>
    </border>
    <border>
      <left/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/>
      <top/>
      <bottom style="medium">
        <color indexed="16"/>
      </bottom>
      <diagonal/>
    </border>
    <border>
      <left/>
      <right style="thin">
        <color indexed="16"/>
      </right>
      <top/>
      <bottom style="medium">
        <color indexed="16"/>
      </bottom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/>
      <top style="medium">
        <color indexed="16"/>
      </top>
      <bottom/>
      <diagonal/>
    </border>
    <border>
      <left/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16"/>
      </bottom>
      <diagonal/>
    </border>
    <border>
      <left style="medium">
        <color indexed="16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/>
      <diagonal/>
    </border>
    <border>
      <left style="medium">
        <color indexed="16"/>
      </left>
      <right style="thin">
        <color indexed="16"/>
      </right>
      <top style="medium">
        <color indexed="16"/>
      </top>
      <bottom/>
      <diagonal/>
    </border>
    <border>
      <left/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16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/>
      <top style="medium">
        <color indexed="16"/>
      </top>
      <bottom style="thin">
        <color indexed="16"/>
      </bottom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medium">
        <color indexed="16"/>
      </bottom>
      <diagonal/>
    </border>
    <border>
      <left/>
      <right style="medium">
        <color indexed="16"/>
      </right>
      <top style="thin">
        <color indexed="16"/>
      </top>
      <bottom style="medium">
        <color indexed="16"/>
      </bottom>
      <diagonal/>
    </border>
    <border>
      <left style="medium">
        <color indexed="16"/>
      </left>
      <right style="thin">
        <color indexed="16"/>
      </right>
      <top style="medium">
        <color indexed="16"/>
      </top>
      <bottom style="medium">
        <color indexed="16"/>
      </bottom>
      <diagonal/>
    </border>
    <border>
      <left/>
      <right/>
      <top style="thin">
        <color indexed="16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7" fillId="0" borderId="0" applyNumberFormat="0" applyFill="0" applyBorder="0" applyAlignment="0" applyProtection="0"/>
  </cellStyleXfs>
  <cellXfs count="147">
    <xf numFmtId="0" fontId="0" fillId="0" borderId="0" xfId="0"/>
    <xf numFmtId="0" fontId="2" fillId="2" borderId="0" xfId="1" applyFont="1" applyFill="1"/>
    <xf numFmtId="0" fontId="0" fillId="3" borderId="0" xfId="0" applyFill="1"/>
    <xf numFmtId="0" fontId="3" fillId="2" borderId="0" xfId="1" applyFont="1" applyFill="1" applyAlignment="1">
      <alignment horizontal="right"/>
    </xf>
    <xf numFmtId="0" fontId="2" fillId="2" borderId="0" xfId="1" applyFont="1" applyFill="1" applyAlignment="1"/>
    <xf numFmtId="0" fontId="2" fillId="2" borderId="0" xfId="1" applyFont="1" applyFill="1" applyAlignment="1">
      <alignment horizontal="right"/>
    </xf>
    <xf numFmtId="0" fontId="6" fillId="2" borderId="0" xfId="1" applyFont="1" applyFill="1" applyAlignment="1">
      <alignment horizontal="center" vertical="top"/>
    </xf>
    <xf numFmtId="0" fontId="2" fillId="2" borderId="0" xfId="1" applyFont="1" applyFill="1" applyAlignment="1" applyProtection="1">
      <alignment horizontal="left"/>
      <protection locked="0"/>
    </xf>
    <xf numFmtId="0" fontId="7" fillId="2" borderId="0" xfId="1" applyFont="1" applyFill="1" applyAlignment="1">
      <alignment horizontal="left"/>
    </xf>
    <xf numFmtId="14" fontId="2" fillId="2" borderId="0" xfId="1" applyNumberFormat="1" applyFont="1" applyFill="1" applyAlignment="1" applyProtection="1">
      <alignment horizontal="left"/>
      <protection locked="0"/>
    </xf>
    <xf numFmtId="0" fontId="3" fillId="2" borderId="0" xfId="1" applyFont="1" applyFill="1" applyAlignment="1">
      <alignment horizontal="left"/>
    </xf>
    <xf numFmtId="0" fontId="2" fillId="2" borderId="0" xfId="1" applyFont="1" applyFill="1" applyBorder="1" applyAlignment="1">
      <alignment horizontal="right"/>
    </xf>
    <xf numFmtId="0" fontId="15" fillId="2" borderId="0" xfId="1" applyFont="1" applyFill="1"/>
    <xf numFmtId="0" fontId="20" fillId="3" borderId="0" xfId="1" applyFont="1" applyFill="1"/>
    <xf numFmtId="0" fontId="15" fillId="2" borderId="0" xfId="1" applyFont="1" applyFill="1" applyAlignment="1">
      <alignment vertical="top"/>
    </xf>
    <xf numFmtId="0" fontId="23" fillId="2" borderId="0" xfId="1" applyFont="1" applyFill="1" applyAlignment="1">
      <alignment horizontal="center"/>
    </xf>
    <xf numFmtId="0" fontId="24" fillId="2" borderId="0" xfId="1" applyFont="1" applyFill="1"/>
    <xf numFmtId="0" fontId="25" fillId="2" borderId="0" xfId="1" applyFont="1" applyFill="1" applyAlignment="1">
      <alignment horizontal="center"/>
    </xf>
    <xf numFmtId="0" fontId="4" fillId="4" borderId="0" xfId="1" applyFont="1" applyFill="1" applyAlignment="1">
      <alignment horizontal="center" vertical="center"/>
    </xf>
    <xf numFmtId="0" fontId="0" fillId="5" borderId="0" xfId="0" applyFill="1"/>
    <xf numFmtId="0" fontId="3" fillId="2" borderId="0" xfId="1" applyFont="1" applyFill="1" applyAlignment="1">
      <alignment horizontal="center"/>
    </xf>
    <xf numFmtId="0" fontId="3" fillId="2" borderId="0" xfId="1" applyFont="1" applyFill="1" applyBorder="1" applyAlignment="1">
      <alignment horizontal="right"/>
    </xf>
    <xf numFmtId="0" fontId="38" fillId="2" borderId="0" xfId="1" applyFont="1" applyFill="1" applyAlignment="1">
      <alignment horizontal="left"/>
    </xf>
    <xf numFmtId="0" fontId="40" fillId="2" borderId="0" xfId="1" applyFont="1" applyFill="1" applyAlignment="1">
      <alignment horizontal="right"/>
    </xf>
    <xf numFmtId="0" fontId="40" fillId="2" borderId="0" xfId="1" applyFont="1" applyFill="1" applyAlignment="1"/>
    <xf numFmtId="0" fontId="5" fillId="2" borderId="0" xfId="1" applyFont="1" applyFill="1" applyAlignment="1"/>
    <xf numFmtId="0" fontId="42" fillId="3" borderId="1" xfId="1" applyFont="1" applyFill="1" applyBorder="1" applyAlignment="1"/>
    <xf numFmtId="0" fontId="39" fillId="3" borderId="1" xfId="1" applyFont="1" applyFill="1" applyBorder="1" applyAlignment="1"/>
    <xf numFmtId="0" fontId="44" fillId="3" borderId="0" xfId="0" applyFont="1" applyFill="1"/>
    <xf numFmtId="0" fontId="39" fillId="2" borderId="0" xfId="1" applyFont="1" applyFill="1" applyAlignment="1">
      <alignment horizontal="left"/>
    </xf>
    <xf numFmtId="0" fontId="39" fillId="2" borderId="0" xfId="1" applyFont="1" applyFill="1"/>
    <xf numFmtId="0" fontId="37" fillId="2" borderId="0" xfId="2" applyFill="1" applyAlignment="1"/>
    <xf numFmtId="0" fontId="3" fillId="2" borderId="0" xfId="1" applyFont="1" applyFill="1" applyAlignment="1"/>
    <xf numFmtId="0" fontId="2" fillId="2" borderId="0" xfId="1" applyFont="1" applyFill="1" applyBorder="1" applyAlignment="1"/>
    <xf numFmtId="169" fontId="13" fillId="2" borderId="16" xfId="1" applyNumberFormat="1" applyFont="1" applyFill="1" applyBorder="1" applyAlignment="1" applyProtection="1">
      <alignment horizontal="center" vertical="center"/>
      <protection hidden="1"/>
    </xf>
    <xf numFmtId="169" fontId="13" fillId="2" borderId="30" xfId="1" applyNumberFormat="1" applyFont="1" applyFill="1" applyBorder="1" applyAlignment="1" applyProtection="1">
      <alignment horizontal="center" vertical="center"/>
      <protection hidden="1"/>
    </xf>
    <xf numFmtId="169" fontId="13" fillId="2" borderId="33" xfId="1" applyNumberFormat="1" applyFont="1" applyFill="1" applyBorder="1" applyAlignment="1" applyProtection="1">
      <alignment horizontal="center" vertical="center"/>
      <protection hidden="1"/>
    </xf>
    <xf numFmtId="165" fontId="9" fillId="9" borderId="2" xfId="1" applyNumberFormat="1" applyFont="1" applyFill="1" applyBorder="1" applyAlignment="1">
      <alignment horizontal="left" vertical="center" wrapText="1"/>
    </xf>
    <xf numFmtId="165" fontId="9" fillId="9" borderId="3" xfId="1" applyNumberFormat="1" applyFont="1" applyFill="1" applyBorder="1" applyAlignment="1">
      <alignment horizontal="left" vertical="center" wrapText="1"/>
    </xf>
    <xf numFmtId="168" fontId="12" fillId="9" borderId="3" xfId="1" applyNumberFormat="1" applyFont="1" applyFill="1" applyBorder="1" applyAlignment="1">
      <alignment horizontal="right" vertical="center"/>
    </xf>
    <xf numFmtId="166" fontId="13" fillId="9" borderId="3" xfId="1" applyNumberFormat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8" fillId="3" borderId="23" xfId="1" applyFont="1" applyFill="1" applyBorder="1" applyAlignment="1">
      <alignment horizontal="center" vertical="center"/>
    </xf>
    <xf numFmtId="0" fontId="8" fillId="3" borderId="24" xfId="1" applyFont="1" applyFill="1" applyBorder="1" applyAlignment="1">
      <alignment horizontal="center" vertical="center"/>
    </xf>
    <xf numFmtId="0" fontId="8" fillId="3" borderId="25" xfId="1" applyFont="1" applyFill="1" applyBorder="1" applyAlignment="1">
      <alignment horizontal="center" vertical="center"/>
    </xf>
    <xf numFmtId="0" fontId="8" fillId="3" borderId="26" xfId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41" fillId="2" borderId="0" xfId="1" applyFont="1" applyFill="1" applyAlignment="1">
      <alignment horizontal="center"/>
    </xf>
    <xf numFmtId="0" fontId="5" fillId="2" borderId="0" xfId="1" applyFont="1" applyFill="1" applyAlignment="1">
      <alignment horizontal="left"/>
    </xf>
    <xf numFmtId="0" fontId="2" fillId="2" borderId="42" xfId="1" applyFont="1" applyFill="1" applyBorder="1" applyAlignment="1">
      <alignment horizontal="right"/>
    </xf>
    <xf numFmtId="0" fontId="40" fillId="2" borderId="24" xfId="1" applyFont="1" applyFill="1" applyBorder="1" applyAlignment="1">
      <alignment horizontal="center" vertical="top"/>
    </xf>
    <xf numFmtId="0" fontId="40" fillId="2" borderId="0" xfId="1" applyFont="1" applyFill="1" applyBorder="1" applyAlignment="1">
      <alignment horizontal="center" vertical="top"/>
    </xf>
    <xf numFmtId="168" fontId="12" fillId="3" borderId="3" xfId="1" applyNumberFormat="1" applyFont="1" applyFill="1" applyBorder="1" applyAlignment="1">
      <alignment horizontal="right" vertical="center"/>
    </xf>
    <xf numFmtId="166" fontId="13" fillId="3" borderId="3" xfId="1" applyNumberFormat="1" applyFont="1" applyFill="1" applyBorder="1" applyAlignment="1">
      <alignment horizontal="center" vertical="center"/>
    </xf>
    <xf numFmtId="167" fontId="14" fillId="3" borderId="3" xfId="1" applyNumberFormat="1" applyFont="1" applyFill="1" applyBorder="1" applyAlignment="1" applyProtection="1">
      <alignment horizontal="center" vertical="center"/>
      <protection hidden="1"/>
    </xf>
    <xf numFmtId="0" fontId="28" fillId="3" borderId="3" xfId="1" applyFont="1" applyFill="1" applyBorder="1" applyAlignment="1" applyProtection="1">
      <alignment horizontal="center" vertical="center"/>
      <protection locked="0"/>
    </xf>
    <xf numFmtId="169" fontId="13" fillId="3" borderId="16" xfId="1" applyNumberFormat="1" applyFont="1" applyFill="1" applyBorder="1" applyAlignment="1" applyProtection="1">
      <alignment horizontal="center" vertical="center"/>
      <protection hidden="1"/>
    </xf>
    <xf numFmtId="169" fontId="13" fillId="3" borderId="30" xfId="1" applyNumberFormat="1" applyFont="1" applyFill="1" applyBorder="1" applyAlignment="1" applyProtection="1">
      <alignment horizontal="center" vertical="center"/>
      <protection hidden="1"/>
    </xf>
    <xf numFmtId="169" fontId="13" fillId="3" borderId="33" xfId="1" applyNumberFormat="1" applyFont="1" applyFill="1" applyBorder="1" applyAlignment="1" applyProtection="1">
      <alignment horizontal="center" vertical="center"/>
      <protection hidden="1"/>
    </xf>
    <xf numFmtId="167" fontId="14" fillId="9" borderId="3" xfId="1" applyNumberFormat="1" applyFont="1" applyFill="1" applyBorder="1" applyAlignment="1" applyProtection="1">
      <alignment horizontal="center" vertical="center"/>
      <protection hidden="1"/>
    </xf>
    <xf numFmtId="0" fontId="28" fillId="9" borderId="3" xfId="1" applyFont="1" applyFill="1" applyBorder="1" applyAlignment="1" applyProtection="1">
      <alignment horizontal="center" vertical="center"/>
      <protection locked="0"/>
    </xf>
    <xf numFmtId="169" fontId="13" fillId="9" borderId="16" xfId="1" applyNumberFormat="1" applyFont="1" applyFill="1" applyBorder="1" applyAlignment="1" applyProtection="1">
      <alignment horizontal="center" vertical="center"/>
      <protection hidden="1"/>
    </xf>
    <xf numFmtId="169" fontId="13" fillId="9" borderId="30" xfId="1" applyNumberFormat="1" applyFont="1" applyFill="1" applyBorder="1" applyAlignment="1" applyProtection="1">
      <alignment horizontal="center" vertical="center"/>
      <protection hidden="1"/>
    </xf>
    <xf numFmtId="169" fontId="13" fillId="9" borderId="33" xfId="1" applyNumberFormat="1" applyFont="1" applyFill="1" applyBorder="1" applyAlignment="1" applyProtection="1">
      <alignment horizontal="center" vertical="center"/>
      <protection hidden="1"/>
    </xf>
    <xf numFmtId="0" fontId="40" fillId="3" borderId="28" xfId="1" applyFont="1" applyFill="1" applyBorder="1" applyAlignment="1" applyProtection="1">
      <alignment horizontal="left"/>
      <protection locked="0"/>
    </xf>
    <xf numFmtId="165" fontId="9" fillId="2" borderId="2" xfId="1" applyNumberFormat="1" applyFont="1" applyFill="1" applyBorder="1" applyAlignment="1">
      <alignment horizontal="left" vertical="center" wrapText="1"/>
    </xf>
    <xf numFmtId="165" fontId="9" fillId="2" borderId="3" xfId="1" applyNumberFormat="1" applyFont="1" applyFill="1" applyBorder="1" applyAlignment="1">
      <alignment horizontal="left" vertical="center" wrapText="1"/>
    </xf>
    <xf numFmtId="168" fontId="12" fillId="2" borderId="3" xfId="1" applyNumberFormat="1" applyFont="1" applyFill="1" applyBorder="1" applyAlignment="1">
      <alignment horizontal="right" vertical="center"/>
    </xf>
    <xf numFmtId="166" fontId="13" fillId="2" borderId="3" xfId="1" applyNumberFormat="1" applyFont="1" applyFill="1" applyBorder="1" applyAlignment="1">
      <alignment horizontal="center" vertical="center"/>
    </xf>
    <xf numFmtId="167" fontId="14" fillId="2" borderId="3" xfId="1" applyNumberFormat="1" applyFont="1" applyFill="1" applyBorder="1" applyAlignment="1" applyProtection="1">
      <alignment horizontal="center" vertical="center"/>
      <protection hidden="1"/>
    </xf>
    <xf numFmtId="0" fontId="28" fillId="2" borderId="3" xfId="1" applyFont="1" applyFill="1" applyBorder="1" applyAlignment="1" applyProtection="1">
      <alignment horizontal="center" vertical="center"/>
      <protection locked="0"/>
    </xf>
    <xf numFmtId="168" fontId="12" fillId="9" borderId="16" xfId="1" applyNumberFormat="1" applyFont="1" applyFill="1" applyBorder="1" applyAlignment="1">
      <alignment horizontal="right" vertical="center"/>
    </xf>
    <xf numFmtId="168" fontId="12" fillId="9" borderId="17" xfId="1" applyNumberFormat="1" applyFont="1" applyFill="1" applyBorder="1" applyAlignment="1">
      <alignment horizontal="right" vertical="center"/>
    </xf>
    <xf numFmtId="166" fontId="13" fillId="9" borderId="16" xfId="1" applyNumberFormat="1" applyFont="1" applyFill="1" applyBorder="1" applyAlignment="1">
      <alignment horizontal="center" vertical="center"/>
    </xf>
    <xf numFmtId="166" fontId="13" fillId="9" borderId="17" xfId="1" applyNumberFormat="1" applyFont="1" applyFill="1" applyBorder="1" applyAlignment="1">
      <alignment horizontal="center" vertical="center"/>
    </xf>
    <xf numFmtId="0" fontId="28" fillId="9" borderId="16" xfId="1" applyFont="1" applyFill="1" applyBorder="1" applyAlignment="1" applyProtection="1">
      <alignment horizontal="center" vertical="center"/>
      <protection locked="0"/>
    </xf>
    <xf numFmtId="0" fontId="28" fillId="9" borderId="17" xfId="1" applyFont="1" applyFill="1" applyBorder="1" applyAlignment="1" applyProtection="1">
      <alignment horizontal="center" vertical="center"/>
      <protection locked="0"/>
    </xf>
    <xf numFmtId="0" fontId="2" fillId="2" borderId="30" xfId="1" applyFont="1" applyFill="1" applyBorder="1" applyAlignment="1">
      <alignment horizontal="left"/>
    </xf>
    <xf numFmtId="165" fontId="9" fillId="2" borderId="29" xfId="1" applyNumberFormat="1" applyFont="1" applyFill="1" applyBorder="1" applyAlignment="1">
      <alignment horizontal="left" vertical="center" wrapText="1"/>
    </xf>
    <xf numFmtId="165" fontId="9" fillId="2" borderId="30" xfId="1" applyNumberFormat="1" applyFont="1" applyFill="1" applyBorder="1" applyAlignment="1">
      <alignment horizontal="left" vertical="center" wrapText="1"/>
    </xf>
    <xf numFmtId="165" fontId="9" fillId="2" borderId="17" xfId="1" applyNumberFormat="1" applyFont="1" applyFill="1" applyBorder="1" applyAlignment="1">
      <alignment horizontal="left" vertical="center" wrapText="1"/>
    </xf>
    <xf numFmtId="167" fontId="35" fillId="9" borderId="3" xfId="1" applyNumberFormat="1" applyFont="1" applyFill="1" applyBorder="1" applyAlignment="1" applyProtection="1">
      <alignment horizontal="center" vertical="center"/>
      <protection hidden="1"/>
    </xf>
    <xf numFmtId="0" fontId="31" fillId="9" borderId="3" xfId="1" applyFont="1" applyFill="1" applyBorder="1" applyAlignment="1" applyProtection="1">
      <alignment horizontal="center" vertical="center"/>
      <protection locked="0"/>
    </xf>
    <xf numFmtId="169" fontId="30" fillId="9" borderId="16" xfId="1" applyNumberFormat="1" applyFont="1" applyFill="1" applyBorder="1" applyAlignment="1" applyProtection="1">
      <alignment horizontal="center" vertical="center"/>
      <protection hidden="1"/>
    </xf>
    <xf numFmtId="169" fontId="30" fillId="9" borderId="30" xfId="1" applyNumberFormat="1" applyFont="1" applyFill="1" applyBorder="1" applyAlignment="1" applyProtection="1">
      <alignment horizontal="center" vertical="center"/>
      <protection hidden="1"/>
    </xf>
    <xf numFmtId="169" fontId="30" fillId="9" borderId="33" xfId="1" applyNumberFormat="1" applyFont="1" applyFill="1" applyBorder="1" applyAlignment="1" applyProtection="1">
      <alignment horizontal="center" vertical="center"/>
      <protection hidden="1"/>
    </xf>
    <xf numFmtId="0" fontId="32" fillId="8" borderId="41" xfId="1" applyFont="1" applyFill="1" applyBorder="1" applyAlignment="1">
      <alignment horizontal="center"/>
    </xf>
    <xf numFmtId="0" fontId="32" fillId="8" borderId="14" xfId="1" applyFont="1" applyFill="1" applyBorder="1" applyAlignment="1">
      <alignment horizontal="center"/>
    </xf>
    <xf numFmtId="165" fontId="9" fillId="3" borderId="2" xfId="1" applyNumberFormat="1" applyFont="1" applyFill="1" applyBorder="1" applyAlignment="1">
      <alignment horizontal="left" vertical="center" wrapText="1"/>
    </xf>
    <xf numFmtId="165" fontId="9" fillId="3" borderId="3" xfId="1" applyNumberFormat="1" applyFont="1" applyFill="1" applyBorder="1" applyAlignment="1">
      <alignment horizontal="left" vertical="center" wrapText="1"/>
    </xf>
    <xf numFmtId="168" fontId="12" fillId="3" borderId="31" xfId="1" applyNumberFormat="1" applyFont="1" applyFill="1" applyBorder="1" applyAlignment="1">
      <alignment horizontal="right" vertical="center"/>
    </xf>
    <xf numFmtId="165" fontId="9" fillId="3" borderId="34" xfId="1" applyNumberFormat="1" applyFont="1" applyFill="1" applyBorder="1" applyAlignment="1">
      <alignment horizontal="left" vertical="center" wrapText="1"/>
    </xf>
    <xf numFmtId="165" fontId="9" fillId="3" borderId="35" xfId="1" applyNumberFormat="1" applyFont="1" applyFill="1" applyBorder="1" applyAlignment="1">
      <alignment horizontal="left" vertical="center" wrapText="1"/>
    </xf>
    <xf numFmtId="165" fontId="9" fillId="3" borderId="32" xfId="1" applyNumberFormat="1" applyFont="1" applyFill="1" applyBorder="1" applyAlignment="1">
      <alignment horizontal="left" vertical="center" wrapText="1"/>
    </xf>
    <xf numFmtId="165" fontId="9" fillId="3" borderId="31" xfId="1" applyNumberFormat="1" applyFont="1" applyFill="1" applyBorder="1" applyAlignment="1">
      <alignment horizontal="left" vertical="center" wrapText="1"/>
    </xf>
    <xf numFmtId="166" fontId="13" fillId="3" borderId="21" xfId="1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9" fillId="2" borderId="0" xfId="1" applyFont="1" applyFill="1" applyBorder="1" applyAlignment="1">
      <alignment horizontal="center" wrapText="1"/>
    </xf>
    <xf numFmtId="165" fontId="9" fillId="9" borderId="29" xfId="1" applyNumberFormat="1" applyFont="1" applyFill="1" applyBorder="1" applyAlignment="1">
      <alignment horizontal="left" vertical="center" wrapText="1"/>
    </xf>
    <xf numFmtId="165" fontId="9" fillId="9" borderId="30" xfId="1" applyNumberFormat="1" applyFont="1" applyFill="1" applyBorder="1" applyAlignment="1">
      <alignment horizontal="left" vertical="center" wrapText="1"/>
    </xf>
    <xf numFmtId="165" fontId="9" fillId="9" borderId="17" xfId="1" applyNumberFormat="1" applyFont="1" applyFill="1" applyBorder="1" applyAlignment="1">
      <alignment horizontal="left" vertical="center" wrapText="1"/>
    </xf>
    <xf numFmtId="166" fontId="17" fillId="2" borderId="2" xfId="1" applyNumberFormat="1" applyFont="1" applyFill="1" applyBorder="1" applyAlignment="1" applyProtection="1">
      <alignment horizontal="left" vertical="center" wrapText="1"/>
      <protection locked="0"/>
    </xf>
    <xf numFmtId="166" fontId="17" fillId="2" borderId="3" xfId="1" applyNumberFormat="1" applyFont="1" applyFill="1" applyBorder="1" applyAlignment="1" applyProtection="1">
      <alignment horizontal="left" vertical="center" wrapText="1"/>
      <protection locked="0"/>
    </xf>
    <xf numFmtId="166" fontId="17" fillId="9" borderId="6" xfId="1" applyNumberFormat="1" applyFont="1" applyFill="1" applyBorder="1" applyAlignment="1" applyProtection="1">
      <alignment horizontal="left" vertical="center" wrapText="1"/>
      <protection locked="0"/>
    </xf>
    <xf numFmtId="166" fontId="17" fillId="9" borderId="7" xfId="1" applyNumberFormat="1" applyFont="1" applyFill="1" applyBorder="1" applyAlignment="1" applyProtection="1">
      <alignment horizontal="left" vertical="center" wrapText="1"/>
      <protection locked="0"/>
    </xf>
    <xf numFmtId="166" fontId="17" fillId="9" borderId="8" xfId="1" applyNumberFormat="1" applyFont="1" applyFill="1" applyBorder="1" applyAlignment="1" applyProtection="1">
      <alignment horizontal="left" vertical="center" wrapText="1"/>
      <protection locked="0"/>
    </xf>
    <xf numFmtId="169" fontId="13" fillId="3" borderId="36" xfId="1" applyNumberFormat="1" applyFont="1" applyFill="1" applyBorder="1" applyAlignment="1" applyProtection="1">
      <alignment horizontal="center" vertical="center"/>
      <protection hidden="1"/>
    </xf>
    <xf numFmtId="169" fontId="13" fillId="3" borderId="37" xfId="1" applyNumberFormat="1" applyFont="1" applyFill="1" applyBorder="1" applyAlignment="1" applyProtection="1">
      <alignment horizontal="center" vertical="center"/>
      <protection hidden="1"/>
    </xf>
    <xf numFmtId="169" fontId="13" fillId="3" borderId="38" xfId="1" applyNumberFormat="1" applyFont="1" applyFill="1" applyBorder="1" applyAlignment="1" applyProtection="1">
      <alignment horizontal="center" vertical="center"/>
      <protection hidden="1"/>
    </xf>
    <xf numFmtId="0" fontId="28" fillId="3" borderId="19" xfId="1" applyFont="1" applyFill="1" applyBorder="1" applyAlignment="1" applyProtection="1">
      <alignment horizontal="center" vertical="center"/>
      <protection locked="0"/>
    </xf>
    <xf numFmtId="0" fontId="28" fillId="3" borderId="20" xfId="1" applyFont="1" applyFill="1" applyBorder="1" applyAlignment="1" applyProtection="1">
      <alignment horizontal="center" vertical="center"/>
      <protection locked="0"/>
    </xf>
    <xf numFmtId="169" fontId="13" fillId="10" borderId="16" xfId="1" applyNumberFormat="1" applyFont="1" applyFill="1" applyBorder="1" applyAlignment="1" applyProtection="1">
      <alignment horizontal="center" vertical="center"/>
      <protection hidden="1"/>
    </xf>
    <xf numFmtId="169" fontId="13" fillId="10" borderId="30" xfId="1" applyNumberFormat="1" applyFont="1" applyFill="1" applyBorder="1" applyAlignment="1" applyProtection="1">
      <alignment horizontal="center" vertical="center"/>
      <protection hidden="1"/>
    </xf>
    <xf numFmtId="169" fontId="13" fillId="10" borderId="33" xfId="1" applyNumberFormat="1" applyFont="1" applyFill="1" applyBorder="1" applyAlignment="1" applyProtection="1">
      <alignment horizontal="center" vertical="center"/>
      <protection hidden="1"/>
    </xf>
    <xf numFmtId="167" fontId="14" fillId="3" borderId="21" xfId="1" applyNumberFormat="1" applyFont="1" applyFill="1" applyBorder="1" applyAlignment="1" applyProtection="1">
      <alignment horizontal="center" vertical="center"/>
      <protection hidden="1"/>
    </xf>
    <xf numFmtId="167" fontId="14" fillId="10" borderId="3" xfId="1" applyNumberFormat="1" applyFont="1" applyFill="1" applyBorder="1" applyAlignment="1" applyProtection="1">
      <alignment horizontal="center" vertical="center"/>
      <protection hidden="1"/>
    </xf>
    <xf numFmtId="0" fontId="10" fillId="2" borderId="0" xfId="1" applyFont="1" applyFill="1" applyAlignment="1">
      <alignment horizontal="left" wrapText="1"/>
    </xf>
    <xf numFmtId="164" fontId="29" fillId="6" borderId="11" xfId="1" applyNumberFormat="1" applyFont="1" applyFill="1" applyBorder="1" applyAlignment="1">
      <alignment horizontal="right" vertical="center"/>
    </xf>
    <xf numFmtId="164" fontId="29" fillId="6" borderId="12" xfId="1" applyNumberFormat="1" applyFont="1" applyFill="1" applyBorder="1" applyAlignment="1">
      <alignment horizontal="right" vertical="center"/>
    </xf>
    <xf numFmtId="164" fontId="29" fillId="6" borderId="13" xfId="1" applyNumberFormat="1" applyFont="1" applyFill="1" applyBorder="1" applyAlignment="1">
      <alignment horizontal="right" vertical="center"/>
    </xf>
    <xf numFmtId="169" fontId="21" fillId="3" borderId="14" xfId="1" applyNumberFormat="1" applyFont="1" applyFill="1" applyBorder="1" applyAlignment="1" applyProtection="1">
      <alignment horizontal="center" vertical="center"/>
      <protection hidden="1"/>
    </xf>
    <xf numFmtId="169" fontId="21" fillId="3" borderId="15" xfId="1" applyNumberFormat="1" applyFont="1" applyFill="1" applyBorder="1" applyAlignment="1" applyProtection="1">
      <alignment horizontal="center" vertical="center"/>
      <protection hidden="1"/>
    </xf>
    <xf numFmtId="0" fontId="21" fillId="3" borderId="14" xfId="1" applyFont="1" applyFill="1" applyBorder="1" applyAlignment="1" applyProtection="1">
      <alignment horizontal="center" vertical="center"/>
      <protection hidden="1"/>
    </xf>
    <xf numFmtId="0" fontId="24" fillId="2" borderId="0" xfId="1" applyFont="1" applyFill="1" applyAlignment="1">
      <alignment horizontal="center"/>
    </xf>
    <xf numFmtId="0" fontId="22" fillId="2" borderId="0" xfId="1" applyFont="1" applyFill="1" applyAlignment="1">
      <alignment horizontal="center"/>
    </xf>
    <xf numFmtId="166" fontId="13" fillId="2" borderId="3" xfId="1" applyNumberFormat="1" applyFont="1" applyFill="1" applyBorder="1" applyAlignment="1" applyProtection="1">
      <alignment horizontal="center" vertical="center"/>
      <protection locked="0"/>
    </xf>
    <xf numFmtId="167" fontId="14" fillId="9" borderId="18" xfId="1" applyNumberFormat="1" applyFont="1" applyFill="1" applyBorder="1" applyAlignment="1" applyProtection="1">
      <alignment horizontal="center" vertical="center"/>
      <protection hidden="1"/>
    </xf>
    <xf numFmtId="169" fontId="13" fillId="9" borderId="39" xfId="1" applyNumberFormat="1" applyFont="1" applyFill="1" applyBorder="1" applyAlignment="1" applyProtection="1">
      <alignment horizontal="center" vertical="center"/>
      <protection hidden="1"/>
    </xf>
    <xf numFmtId="169" fontId="13" fillId="9" borderId="7" xfId="1" applyNumberFormat="1" applyFont="1" applyFill="1" applyBorder="1" applyAlignment="1" applyProtection="1">
      <alignment horizontal="center" vertical="center"/>
      <protection hidden="1"/>
    </xf>
    <xf numFmtId="169" fontId="13" fillId="9" borderId="40" xfId="1" applyNumberFormat="1" applyFont="1" applyFill="1" applyBorder="1" applyAlignment="1" applyProtection="1">
      <alignment horizontal="center" vertical="center"/>
      <protection hidden="1"/>
    </xf>
    <xf numFmtId="168" fontId="18" fillId="2" borderId="3" xfId="1" applyNumberFormat="1" applyFont="1" applyFill="1" applyBorder="1" applyAlignment="1" applyProtection="1">
      <alignment horizontal="right" vertical="center"/>
      <protection locked="0"/>
    </xf>
    <xf numFmtId="0" fontId="28" fillId="9" borderId="4" xfId="1" applyFont="1" applyFill="1" applyBorder="1" applyAlignment="1" applyProtection="1">
      <alignment horizontal="center" vertical="center"/>
      <protection locked="0"/>
    </xf>
    <xf numFmtId="0" fontId="28" fillId="9" borderId="5" xfId="1" applyFont="1" applyFill="1" applyBorder="1" applyAlignment="1" applyProtection="1">
      <alignment horizontal="center" vertical="center"/>
      <protection locked="0"/>
    </xf>
    <xf numFmtId="168" fontId="18" fillId="9" borderId="9" xfId="1" applyNumberFormat="1" applyFont="1" applyFill="1" applyBorder="1" applyAlignment="1" applyProtection="1">
      <alignment horizontal="right" vertical="center"/>
      <protection locked="0"/>
    </xf>
    <xf numFmtId="168" fontId="18" fillId="9" borderId="10" xfId="1" applyNumberFormat="1" applyFont="1" applyFill="1" applyBorder="1" applyAlignment="1" applyProtection="1">
      <alignment horizontal="right" vertical="center"/>
      <protection locked="0"/>
    </xf>
    <xf numFmtId="166" fontId="13" fillId="9" borderId="18" xfId="1" applyNumberFormat="1" applyFont="1" applyFill="1" applyBorder="1" applyAlignment="1" applyProtection="1">
      <alignment horizontal="center" vertical="center"/>
      <protection locked="0"/>
    </xf>
    <xf numFmtId="166" fontId="17" fillId="9" borderId="2" xfId="1" applyNumberFormat="1" applyFont="1" applyFill="1" applyBorder="1" applyAlignment="1" applyProtection="1">
      <alignment horizontal="left" vertical="center" wrapText="1"/>
      <protection locked="0"/>
    </xf>
    <xf numFmtId="166" fontId="17" fillId="9" borderId="3" xfId="1" applyNumberFormat="1" applyFont="1" applyFill="1" applyBorder="1" applyAlignment="1" applyProtection="1">
      <alignment horizontal="left" vertical="center" wrapText="1"/>
      <protection locked="0"/>
    </xf>
    <xf numFmtId="168" fontId="18" fillId="9" borderId="3" xfId="1" applyNumberFormat="1" applyFont="1" applyFill="1" applyBorder="1" applyAlignment="1" applyProtection="1">
      <alignment horizontal="right" vertical="center"/>
      <protection locked="0"/>
    </xf>
    <xf numFmtId="166" fontId="13" fillId="9" borderId="3" xfId="1" applyNumberFormat="1" applyFont="1" applyFill="1" applyBorder="1" applyAlignment="1" applyProtection="1">
      <alignment horizontal="center" vertical="center"/>
      <protection locked="0"/>
    </xf>
    <xf numFmtId="0" fontId="4" fillId="7" borderId="0" xfId="1" applyFont="1" applyFill="1" applyAlignment="1">
      <alignment horizontal="center" vertical="center"/>
    </xf>
    <xf numFmtId="166" fontId="34" fillId="9" borderId="3" xfId="1" applyNumberFormat="1" applyFont="1" applyFill="1" applyBorder="1" applyAlignment="1">
      <alignment horizontal="center" vertical="center"/>
    </xf>
    <xf numFmtId="0" fontId="40" fillId="2" borderId="24" xfId="1" applyFont="1" applyFill="1" applyBorder="1" applyAlignment="1">
      <alignment horizontal="center"/>
    </xf>
    <xf numFmtId="0" fontId="39" fillId="2" borderId="0" xfId="1" applyFont="1" applyFill="1" applyAlignment="1">
      <alignment horizontal="center"/>
    </xf>
    <xf numFmtId="0" fontId="32" fillId="8" borderId="15" xfId="1" applyFont="1" applyFill="1" applyBorder="1" applyAlignment="1">
      <alignment horizontal="center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FFCC"/>
      <color rgb="FFF8F8F8"/>
      <color rgb="FFCCFF99"/>
      <color rgb="FF66CCFF"/>
      <color rgb="FFB50FB9"/>
      <color rgb="FFFFFFE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54963</xdr:rowOff>
    </xdr:from>
    <xdr:to>
      <xdr:col>1</xdr:col>
      <xdr:colOff>1171575</xdr:colOff>
      <xdr:row>7</xdr:row>
      <xdr:rowOff>57150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9788"/>
          <a:ext cx="1343025" cy="1049937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8</xdr:row>
      <xdr:rowOff>20782</xdr:rowOff>
    </xdr:from>
    <xdr:to>
      <xdr:col>1</xdr:col>
      <xdr:colOff>1238250</xdr:colOff>
      <xdr:row>11</xdr:row>
      <xdr:rowOff>95250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1725757"/>
          <a:ext cx="1019175" cy="741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el.chateauneuf8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6"/>
  <sheetViews>
    <sheetView tabSelected="1" topLeftCell="A38" workbookViewId="0">
      <selection activeCell="B50" sqref="B50:I50"/>
    </sheetView>
  </sheetViews>
  <sheetFormatPr defaultColWidth="11.42578125" defaultRowHeight="15"/>
  <cols>
    <col min="1" max="1" width="2.5703125" style="2" customWidth="1"/>
    <col min="2" max="2" width="19.140625" style="2" customWidth="1"/>
    <col min="3" max="3" width="11.42578125" style="2"/>
    <col min="4" max="4" width="5.5703125" style="2" customWidth="1"/>
    <col min="5" max="5" width="7.7109375" style="2" customWidth="1"/>
    <col min="6" max="6" width="5" style="2" customWidth="1"/>
    <col min="7" max="7" width="3.85546875" style="2" customWidth="1"/>
    <col min="8" max="8" width="5.85546875" style="2" customWidth="1"/>
    <col min="9" max="9" width="8.28515625" style="2" customWidth="1"/>
    <col min="10" max="10" width="5.28515625" style="2" customWidth="1"/>
    <col min="11" max="11" width="5.140625" style="2" customWidth="1"/>
    <col min="12" max="12" width="6.28515625" style="2" customWidth="1"/>
    <col min="13" max="13" width="6.42578125" style="2" customWidth="1"/>
    <col min="14" max="14" width="7" style="2" customWidth="1"/>
    <col min="15" max="15" width="7.140625" style="2" customWidth="1"/>
    <col min="16" max="16" width="4.7109375" style="2" customWidth="1"/>
    <col min="17" max="17" width="5.42578125" style="2" customWidth="1"/>
    <col min="18" max="18" width="5.5703125" style="2" customWidth="1"/>
    <col min="19" max="19" width="4.42578125" style="2" customWidth="1"/>
    <col min="20" max="20" width="7.140625" style="2" customWidth="1"/>
    <col min="21" max="21" width="5" style="2" customWidth="1"/>
    <col min="22" max="16384" width="11.42578125" style="2"/>
  </cols>
  <sheetData>
    <row r="1" spans="1:21" ht="30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s="19" customFormat="1" ht="9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>
      <c r="A3" s="41"/>
      <c r="B3" s="4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"/>
      <c r="T3" s="1"/>
    </row>
    <row r="4" spans="1:21">
      <c r="A4" s="43"/>
      <c r="B4" s="4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7"/>
      <c r="P4" s="47"/>
      <c r="Q4" s="47"/>
      <c r="R4" s="47"/>
      <c r="S4" s="47"/>
      <c r="T4" s="47"/>
    </row>
    <row r="5" spans="1:21" ht="18.75">
      <c r="A5" s="43"/>
      <c r="B5" s="44"/>
      <c r="C5" s="4"/>
      <c r="D5" s="4"/>
      <c r="E5" s="5"/>
      <c r="F5" s="22" t="s">
        <v>1</v>
      </c>
      <c r="G5" s="23"/>
      <c r="H5" s="66"/>
      <c r="I5" s="66"/>
      <c r="J5" s="66"/>
      <c r="K5" s="66"/>
      <c r="L5" s="66"/>
      <c r="M5" s="22" t="s">
        <v>2</v>
      </c>
      <c r="N5" s="24"/>
      <c r="O5" s="66"/>
      <c r="P5" s="66"/>
      <c r="Q5" s="66"/>
      <c r="R5" s="66"/>
      <c r="S5" s="66"/>
      <c r="T5" s="6"/>
    </row>
    <row r="6" spans="1:21" ht="18.75" customHeight="1">
      <c r="A6" s="43"/>
      <c r="B6" s="44"/>
      <c r="C6" s="5"/>
      <c r="D6" s="49" t="s">
        <v>3</v>
      </c>
      <c r="E6" s="49"/>
      <c r="F6" s="49"/>
      <c r="G6" s="49"/>
      <c r="H6" s="79"/>
      <c r="I6" s="79"/>
      <c r="J6" s="79"/>
      <c r="K6" s="79"/>
      <c r="L6" s="79"/>
      <c r="M6" s="50" t="s">
        <v>4</v>
      </c>
      <c r="N6" s="50"/>
      <c r="O6" s="79"/>
      <c r="P6" s="79"/>
      <c r="Q6" s="79"/>
      <c r="R6" s="79"/>
      <c r="S6" s="79"/>
      <c r="T6" s="8"/>
    </row>
    <row r="7" spans="1:21">
      <c r="A7" s="43"/>
      <c r="B7" s="44"/>
      <c r="C7" s="5"/>
      <c r="D7" s="5"/>
      <c r="E7" s="5"/>
      <c r="F7" s="5"/>
      <c r="G7" s="5"/>
      <c r="H7" s="51"/>
      <c r="I7" s="51"/>
      <c r="J7" s="51"/>
      <c r="K7" s="51"/>
      <c r="L7" s="51"/>
      <c r="M7" s="9"/>
      <c r="N7" s="7"/>
      <c r="O7" s="4"/>
      <c r="P7" s="8"/>
      <c r="Q7" s="8"/>
      <c r="R7" s="8"/>
      <c r="S7" s="8"/>
      <c r="T7" s="8"/>
    </row>
    <row r="8" spans="1:21">
      <c r="A8" s="43"/>
      <c r="B8" s="44"/>
      <c r="C8" s="3"/>
      <c r="D8" s="5"/>
      <c r="E8" s="48"/>
      <c r="F8" s="48"/>
      <c r="G8" s="48"/>
      <c r="H8" s="48"/>
      <c r="I8" s="48"/>
      <c r="J8" s="1"/>
      <c r="K8" s="10"/>
      <c r="L8" s="5"/>
      <c r="M8" s="48"/>
      <c r="N8" s="48"/>
      <c r="O8" s="48"/>
      <c r="P8" s="48"/>
      <c r="Q8" s="48"/>
      <c r="R8" s="8"/>
      <c r="S8" s="8"/>
      <c r="T8" s="8"/>
    </row>
    <row r="9" spans="1:21" ht="18.75">
      <c r="A9" s="43"/>
      <c r="B9" s="44"/>
      <c r="C9" s="52" t="s">
        <v>5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1"/>
      <c r="P9" s="8"/>
      <c r="Q9" s="8"/>
      <c r="R9" s="8"/>
      <c r="S9" s="8"/>
      <c r="T9" s="8"/>
    </row>
    <row r="10" spans="1:21">
      <c r="A10" s="43"/>
      <c r="B10" s="44"/>
      <c r="C10" s="20" t="s">
        <v>6</v>
      </c>
      <c r="D10" s="31" t="s">
        <v>7</v>
      </c>
      <c r="E10" s="32"/>
      <c r="F10" s="32"/>
      <c r="G10" s="32"/>
      <c r="H10" s="32"/>
      <c r="I10" s="32"/>
      <c r="J10" s="32"/>
      <c r="K10" s="11"/>
      <c r="L10" s="21" t="s">
        <v>8</v>
      </c>
      <c r="M10" s="33" t="s">
        <v>9</v>
      </c>
      <c r="N10" s="33"/>
      <c r="O10" s="11"/>
      <c r="P10" s="8"/>
      <c r="Q10" s="8"/>
      <c r="R10" s="8"/>
      <c r="S10" s="8"/>
      <c r="T10" s="8"/>
    </row>
    <row r="11" spans="1:21" ht="18.75" customHeight="1">
      <c r="A11" s="43"/>
      <c r="B11" s="44"/>
      <c r="C11" s="10"/>
      <c r="D11" s="5"/>
      <c r="E11" s="5"/>
      <c r="P11" s="8"/>
      <c r="Q11" s="8"/>
      <c r="R11" s="8"/>
      <c r="S11" s="8"/>
      <c r="T11" s="8"/>
    </row>
    <row r="12" spans="1:21" ht="16.5" customHeight="1" thickBot="1">
      <c r="A12" s="45"/>
      <c r="B12" s="46"/>
      <c r="C12" s="144" t="s">
        <v>10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</row>
    <row r="13" spans="1:21" ht="15.75">
      <c r="A13" s="1"/>
      <c r="B13" s="1"/>
      <c r="C13" s="25" t="s">
        <v>11</v>
      </c>
      <c r="D13" s="25"/>
      <c r="E13" s="26" t="s">
        <v>12</v>
      </c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28"/>
      <c r="R13" s="28"/>
      <c r="S13" s="28"/>
      <c r="T13" s="28"/>
      <c r="U13" s="28"/>
    </row>
    <row r="14" spans="1:21" ht="16.5" thickBot="1">
      <c r="A14" s="1"/>
      <c r="B14" s="1"/>
      <c r="C14" s="27"/>
      <c r="D14" s="27"/>
      <c r="E14" s="27"/>
      <c r="F14" s="27"/>
      <c r="G14" s="27"/>
      <c r="H14" s="29"/>
      <c r="I14" s="28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28"/>
    </row>
    <row r="15" spans="1:21" ht="16.5" customHeight="1" thickBot="1">
      <c r="B15" s="88" t="s">
        <v>13</v>
      </c>
      <c r="C15" s="89"/>
      <c r="D15" s="89"/>
      <c r="E15" s="89"/>
      <c r="F15" s="89"/>
      <c r="G15" s="89"/>
      <c r="H15" s="89"/>
      <c r="I15" s="89"/>
      <c r="J15" s="89" t="s">
        <v>14</v>
      </c>
      <c r="K15" s="89"/>
      <c r="L15" s="89" t="s">
        <v>15</v>
      </c>
      <c r="M15" s="89"/>
      <c r="N15" s="89"/>
      <c r="O15" s="89"/>
      <c r="P15" s="89" t="s">
        <v>16</v>
      </c>
      <c r="Q15" s="89"/>
      <c r="R15" s="89" t="s">
        <v>17</v>
      </c>
      <c r="S15" s="89"/>
      <c r="T15" s="146"/>
    </row>
    <row r="16" spans="1:21" ht="22.5" customHeight="1">
      <c r="B16" s="95" t="s">
        <v>18</v>
      </c>
      <c r="C16" s="96"/>
      <c r="D16" s="96"/>
      <c r="E16" s="96"/>
      <c r="F16" s="96"/>
      <c r="G16" s="96"/>
      <c r="H16" s="96"/>
      <c r="I16" s="96"/>
      <c r="J16" s="92">
        <v>880</v>
      </c>
      <c r="K16" s="92"/>
      <c r="L16" s="97">
        <v>6</v>
      </c>
      <c r="M16" s="97"/>
      <c r="N16" s="116">
        <f>IF(L16=0,"",(L16*1000/J16))</f>
        <v>6.8181818181818183</v>
      </c>
      <c r="O16" s="116"/>
      <c r="P16" s="111"/>
      <c r="Q16" s="112"/>
      <c r="R16" s="108" t="str">
        <f>IF(P16=0,"",(P16*L16))</f>
        <v/>
      </c>
      <c r="S16" s="109"/>
      <c r="T16" s="110"/>
    </row>
    <row r="17" spans="2:20" ht="22.5" customHeight="1">
      <c r="B17" s="37" t="s">
        <v>19</v>
      </c>
      <c r="C17" s="38"/>
      <c r="D17" s="38"/>
      <c r="E17" s="38"/>
      <c r="F17" s="38"/>
      <c r="G17" s="38"/>
      <c r="H17" s="38"/>
      <c r="I17" s="38"/>
      <c r="J17" s="39">
        <v>1080</v>
      </c>
      <c r="K17" s="39"/>
      <c r="L17" s="40">
        <v>7.8</v>
      </c>
      <c r="M17" s="40"/>
      <c r="N17" s="117">
        <f t="shared" ref="N17:N53" si="0">IF(L17=0,"",(L17*1000/J17))</f>
        <v>7.2222222222222223</v>
      </c>
      <c r="O17" s="117"/>
      <c r="P17" s="62"/>
      <c r="Q17" s="62"/>
      <c r="R17" s="113" t="str">
        <f t="shared" ref="R17:R45" si="1">IF(P17=0,"",(P17*L17))</f>
        <v/>
      </c>
      <c r="S17" s="114"/>
      <c r="T17" s="115"/>
    </row>
    <row r="18" spans="2:20" ht="22.5" customHeight="1">
      <c r="B18" s="93" t="s">
        <v>20</v>
      </c>
      <c r="C18" s="94"/>
      <c r="D18" s="94"/>
      <c r="E18" s="94"/>
      <c r="F18" s="94"/>
      <c r="G18" s="94"/>
      <c r="H18" s="94"/>
      <c r="I18" s="94"/>
      <c r="J18" s="54">
        <v>1080</v>
      </c>
      <c r="K18" s="54"/>
      <c r="L18" s="55">
        <v>7.8</v>
      </c>
      <c r="M18" s="55"/>
      <c r="N18" s="56">
        <f t="shared" si="0"/>
        <v>7.2222222222222223</v>
      </c>
      <c r="O18" s="56"/>
      <c r="P18" s="57"/>
      <c r="Q18" s="57"/>
      <c r="R18" s="58" t="str">
        <f t="shared" si="1"/>
        <v/>
      </c>
      <c r="S18" s="59"/>
      <c r="T18" s="60"/>
    </row>
    <row r="19" spans="2:20" ht="22.5" customHeight="1">
      <c r="B19" s="37" t="s">
        <v>21</v>
      </c>
      <c r="C19" s="38"/>
      <c r="D19" s="38"/>
      <c r="E19" s="38"/>
      <c r="F19" s="38"/>
      <c r="G19" s="38"/>
      <c r="H19" s="38"/>
      <c r="I19" s="38"/>
      <c r="J19" s="39">
        <v>600</v>
      </c>
      <c r="K19" s="39"/>
      <c r="L19" s="40">
        <v>6.4</v>
      </c>
      <c r="M19" s="40"/>
      <c r="N19" s="61">
        <f t="shared" si="0"/>
        <v>10.666666666666666</v>
      </c>
      <c r="O19" s="61"/>
      <c r="P19" s="62"/>
      <c r="Q19" s="62"/>
      <c r="R19" s="63" t="str">
        <f t="shared" si="1"/>
        <v/>
      </c>
      <c r="S19" s="64"/>
      <c r="T19" s="65"/>
    </row>
    <row r="20" spans="2:20" ht="22.5" customHeight="1">
      <c r="B20" s="90" t="s">
        <v>22</v>
      </c>
      <c r="C20" s="91"/>
      <c r="D20" s="91"/>
      <c r="E20" s="91"/>
      <c r="F20" s="91"/>
      <c r="G20" s="91"/>
      <c r="H20" s="91"/>
      <c r="I20" s="91"/>
      <c r="J20" s="54">
        <v>490</v>
      </c>
      <c r="K20" s="54"/>
      <c r="L20" s="55">
        <v>5.8</v>
      </c>
      <c r="M20" s="55"/>
      <c r="N20" s="56">
        <f t="shared" si="0"/>
        <v>11.836734693877551</v>
      </c>
      <c r="O20" s="56"/>
      <c r="P20" s="57"/>
      <c r="Q20" s="57"/>
      <c r="R20" s="58" t="str">
        <f t="shared" si="1"/>
        <v/>
      </c>
      <c r="S20" s="59"/>
      <c r="T20" s="60"/>
    </row>
    <row r="21" spans="2:20" ht="22.5" customHeight="1">
      <c r="B21" s="37" t="s">
        <v>23</v>
      </c>
      <c r="C21" s="38"/>
      <c r="D21" s="38"/>
      <c r="E21" s="38"/>
      <c r="F21" s="38"/>
      <c r="G21" s="38"/>
      <c r="H21" s="38"/>
      <c r="I21" s="38"/>
      <c r="J21" s="39">
        <v>600</v>
      </c>
      <c r="K21" s="39"/>
      <c r="L21" s="40">
        <v>7.7</v>
      </c>
      <c r="M21" s="40"/>
      <c r="N21" s="61">
        <f t="shared" si="0"/>
        <v>12.833333333333334</v>
      </c>
      <c r="O21" s="61"/>
      <c r="P21" s="62"/>
      <c r="Q21" s="62"/>
      <c r="R21" s="63" t="str">
        <f t="shared" si="1"/>
        <v/>
      </c>
      <c r="S21" s="64"/>
      <c r="T21" s="65"/>
    </row>
    <row r="22" spans="2:20" ht="22.5" customHeight="1">
      <c r="B22" s="67" t="s">
        <v>24</v>
      </c>
      <c r="C22" s="68"/>
      <c r="D22" s="68"/>
      <c r="E22" s="68"/>
      <c r="F22" s="68"/>
      <c r="G22" s="68"/>
      <c r="H22" s="68"/>
      <c r="I22" s="68"/>
      <c r="J22" s="69">
        <v>900</v>
      </c>
      <c r="K22" s="69"/>
      <c r="L22" s="70">
        <v>6.2</v>
      </c>
      <c r="M22" s="70"/>
      <c r="N22" s="56">
        <f t="shared" si="0"/>
        <v>6.8888888888888893</v>
      </c>
      <c r="O22" s="56"/>
      <c r="P22" s="72"/>
      <c r="Q22" s="72"/>
      <c r="R22" s="58" t="str">
        <f t="shared" si="1"/>
        <v/>
      </c>
      <c r="S22" s="59"/>
      <c r="T22" s="60"/>
    </row>
    <row r="23" spans="2:20" ht="22.5" customHeight="1">
      <c r="B23" s="37" t="s">
        <v>25</v>
      </c>
      <c r="C23" s="38"/>
      <c r="D23" s="38"/>
      <c r="E23" s="38"/>
      <c r="F23" s="38"/>
      <c r="G23" s="38"/>
      <c r="H23" s="38"/>
      <c r="I23" s="38"/>
      <c r="J23" s="39">
        <v>920</v>
      </c>
      <c r="K23" s="39"/>
      <c r="L23" s="40">
        <v>7.4</v>
      </c>
      <c r="M23" s="40"/>
      <c r="N23" s="61">
        <f t="shared" si="0"/>
        <v>8.0434782608695645</v>
      </c>
      <c r="O23" s="61"/>
      <c r="P23" s="62"/>
      <c r="Q23" s="62"/>
      <c r="R23" s="63" t="str">
        <f t="shared" si="1"/>
        <v/>
      </c>
      <c r="S23" s="64"/>
      <c r="T23" s="65"/>
    </row>
    <row r="24" spans="2:20" ht="22.5" customHeight="1">
      <c r="B24" s="90" t="s">
        <v>26</v>
      </c>
      <c r="C24" s="91"/>
      <c r="D24" s="91"/>
      <c r="E24" s="91"/>
      <c r="F24" s="91"/>
      <c r="G24" s="91"/>
      <c r="H24" s="91"/>
      <c r="I24" s="91"/>
      <c r="J24" s="54">
        <v>600</v>
      </c>
      <c r="K24" s="54"/>
      <c r="L24" s="55">
        <v>7.5</v>
      </c>
      <c r="M24" s="55"/>
      <c r="N24" s="56">
        <f t="shared" si="0"/>
        <v>12.5</v>
      </c>
      <c r="O24" s="56"/>
      <c r="P24" s="57"/>
      <c r="Q24" s="57"/>
      <c r="R24" s="58" t="str">
        <f t="shared" si="1"/>
        <v/>
      </c>
      <c r="S24" s="59"/>
      <c r="T24" s="60"/>
    </row>
    <row r="25" spans="2:20" ht="22.5" customHeight="1">
      <c r="B25" s="100" t="s">
        <v>27</v>
      </c>
      <c r="C25" s="101"/>
      <c r="D25" s="101"/>
      <c r="E25" s="101"/>
      <c r="F25" s="101"/>
      <c r="G25" s="101"/>
      <c r="H25" s="101"/>
      <c r="I25" s="102"/>
      <c r="J25" s="73">
        <v>660</v>
      </c>
      <c r="K25" s="74"/>
      <c r="L25" s="75">
        <v>6.4</v>
      </c>
      <c r="M25" s="76"/>
      <c r="N25" s="61">
        <f t="shared" si="0"/>
        <v>9.6969696969696972</v>
      </c>
      <c r="O25" s="61"/>
      <c r="P25" s="77"/>
      <c r="Q25" s="78"/>
      <c r="R25" s="63" t="str">
        <f t="shared" si="1"/>
        <v/>
      </c>
      <c r="S25" s="64"/>
      <c r="T25" s="65"/>
    </row>
    <row r="26" spans="2:20" ht="22.5" customHeight="1">
      <c r="B26" s="90" t="s">
        <v>28</v>
      </c>
      <c r="C26" s="91"/>
      <c r="D26" s="91"/>
      <c r="E26" s="91"/>
      <c r="F26" s="91"/>
      <c r="G26" s="91"/>
      <c r="H26" s="91"/>
      <c r="I26" s="91"/>
      <c r="J26" s="54">
        <v>500</v>
      </c>
      <c r="K26" s="54"/>
      <c r="L26" s="55">
        <v>6.9</v>
      </c>
      <c r="M26" s="55"/>
      <c r="N26" s="56">
        <f t="shared" si="0"/>
        <v>13.8</v>
      </c>
      <c r="O26" s="56"/>
      <c r="P26" s="57"/>
      <c r="Q26" s="57"/>
      <c r="R26" s="58" t="str">
        <f t="shared" si="1"/>
        <v/>
      </c>
      <c r="S26" s="59"/>
      <c r="T26" s="60"/>
    </row>
    <row r="27" spans="2:20" ht="22.5" customHeight="1">
      <c r="B27" s="37" t="s">
        <v>29</v>
      </c>
      <c r="C27" s="38"/>
      <c r="D27" s="38"/>
      <c r="E27" s="38"/>
      <c r="F27" s="38"/>
      <c r="G27" s="38"/>
      <c r="H27" s="38"/>
      <c r="I27" s="38"/>
      <c r="J27" s="39">
        <v>740</v>
      </c>
      <c r="K27" s="39"/>
      <c r="L27" s="40">
        <v>7.1</v>
      </c>
      <c r="M27" s="40"/>
      <c r="N27" s="61">
        <f t="shared" si="0"/>
        <v>9.5945945945945947</v>
      </c>
      <c r="O27" s="61"/>
      <c r="P27" s="62"/>
      <c r="Q27" s="62"/>
      <c r="R27" s="63" t="str">
        <f t="shared" si="1"/>
        <v/>
      </c>
      <c r="S27" s="64"/>
      <c r="T27" s="65"/>
    </row>
    <row r="28" spans="2:20" ht="22.5" customHeight="1">
      <c r="B28" s="90" t="s">
        <v>30</v>
      </c>
      <c r="C28" s="91"/>
      <c r="D28" s="91"/>
      <c r="E28" s="91"/>
      <c r="F28" s="91"/>
      <c r="G28" s="91"/>
      <c r="H28" s="91"/>
      <c r="I28" s="91"/>
      <c r="J28" s="54">
        <v>660</v>
      </c>
      <c r="K28" s="54"/>
      <c r="L28" s="55">
        <v>6.9</v>
      </c>
      <c r="M28" s="55"/>
      <c r="N28" s="56">
        <f t="shared" si="0"/>
        <v>10.454545454545455</v>
      </c>
      <c r="O28" s="56"/>
      <c r="P28" s="57"/>
      <c r="Q28" s="57"/>
      <c r="R28" s="58" t="str">
        <f t="shared" si="1"/>
        <v/>
      </c>
      <c r="S28" s="59"/>
      <c r="T28" s="60"/>
    </row>
    <row r="29" spans="2:20" ht="22.5" customHeight="1">
      <c r="B29" s="37" t="s">
        <v>31</v>
      </c>
      <c r="C29" s="38"/>
      <c r="D29" s="38"/>
      <c r="E29" s="38"/>
      <c r="F29" s="38"/>
      <c r="G29" s="38"/>
      <c r="H29" s="38"/>
      <c r="I29" s="38"/>
      <c r="J29" s="39">
        <v>990</v>
      </c>
      <c r="K29" s="39"/>
      <c r="L29" s="143">
        <v>7.6</v>
      </c>
      <c r="M29" s="143"/>
      <c r="N29" s="83">
        <f t="shared" si="0"/>
        <v>7.6767676767676765</v>
      </c>
      <c r="O29" s="83"/>
      <c r="P29" s="84"/>
      <c r="Q29" s="84"/>
      <c r="R29" s="85" t="str">
        <f t="shared" si="1"/>
        <v/>
      </c>
      <c r="S29" s="86"/>
      <c r="T29" s="87"/>
    </row>
    <row r="30" spans="2:20" ht="22.5" customHeight="1">
      <c r="B30" s="67" t="s">
        <v>32</v>
      </c>
      <c r="C30" s="68"/>
      <c r="D30" s="68"/>
      <c r="E30" s="68"/>
      <c r="F30" s="68"/>
      <c r="G30" s="68"/>
      <c r="H30" s="68"/>
      <c r="I30" s="68"/>
      <c r="J30" s="69">
        <v>660</v>
      </c>
      <c r="K30" s="69"/>
      <c r="L30" s="70">
        <v>8.1</v>
      </c>
      <c r="M30" s="70"/>
      <c r="N30" s="56">
        <f t="shared" si="0"/>
        <v>12.272727272727273</v>
      </c>
      <c r="O30" s="56"/>
      <c r="P30" s="72"/>
      <c r="Q30" s="72"/>
      <c r="R30" s="58" t="str">
        <f t="shared" si="1"/>
        <v/>
      </c>
      <c r="S30" s="59"/>
      <c r="T30" s="60"/>
    </row>
    <row r="31" spans="2:20" ht="22.5" customHeight="1">
      <c r="B31" s="37" t="s">
        <v>33</v>
      </c>
      <c r="C31" s="38"/>
      <c r="D31" s="38"/>
      <c r="E31" s="38"/>
      <c r="F31" s="38"/>
      <c r="G31" s="38"/>
      <c r="H31" s="38"/>
      <c r="I31" s="38"/>
      <c r="J31" s="39">
        <v>890</v>
      </c>
      <c r="K31" s="39"/>
      <c r="L31" s="40">
        <v>8.6</v>
      </c>
      <c r="M31" s="40"/>
      <c r="N31" s="61">
        <f t="shared" si="0"/>
        <v>9.6629213483146064</v>
      </c>
      <c r="O31" s="61"/>
      <c r="P31" s="62"/>
      <c r="Q31" s="62"/>
      <c r="R31" s="63" t="str">
        <f t="shared" si="1"/>
        <v/>
      </c>
      <c r="S31" s="64"/>
      <c r="T31" s="65"/>
    </row>
    <row r="32" spans="2:20" ht="22.5" customHeight="1">
      <c r="B32" s="67" t="s">
        <v>34</v>
      </c>
      <c r="C32" s="68"/>
      <c r="D32" s="68"/>
      <c r="E32" s="68"/>
      <c r="F32" s="68"/>
      <c r="G32" s="68"/>
      <c r="H32" s="68"/>
      <c r="I32" s="68"/>
      <c r="J32" s="69">
        <v>850</v>
      </c>
      <c r="K32" s="69"/>
      <c r="L32" s="70">
        <v>8.8000000000000007</v>
      </c>
      <c r="M32" s="70"/>
      <c r="N32" s="71">
        <f t="shared" si="0"/>
        <v>10.352941176470589</v>
      </c>
      <c r="O32" s="71"/>
      <c r="P32" s="72"/>
      <c r="Q32" s="72"/>
      <c r="R32" s="34" t="str">
        <f t="shared" si="1"/>
        <v/>
      </c>
      <c r="S32" s="35"/>
      <c r="T32" s="36"/>
    </row>
    <row r="33" spans="2:20" ht="22.5" customHeight="1">
      <c r="B33" s="37" t="s">
        <v>35</v>
      </c>
      <c r="C33" s="38"/>
      <c r="D33" s="38"/>
      <c r="E33" s="38"/>
      <c r="F33" s="38"/>
      <c r="G33" s="38"/>
      <c r="H33" s="38"/>
      <c r="I33" s="38"/>
      <c r="J33" s="39">
        <v>880</v>
      </c>
      <c r="K33" s="39"/>
      <c r="L33" s="40">
        <v>7.3</v>
      </c>
      <c r="M33" s="40"/>
      <c r="N33" s="61">
        <f t="shared" si="0"/>
        <v>8.295454545454545</v>
      </c>
      <c r="O33" s="61"/>
      <c r="P33" s="62"/>
      <c r="Q33" s="62"/>
      <c r="R33" s="63" t="str">
        <f t="shared" si="1"/>
        <v/>
      </c>
      <c r="S33" s="64"/>
      <c r="T33" s="65"/>
    </row>
    <row r="34" spans="2:20" ht="22.5" customHeight="1">
      <c r="B34" s="67" t="s">
        <v>36</v>
      </c>
      <c r="C34" s="68"/>
      <c r="D34" s="68"/>
      <c r="E34" s="68"/>
      <c r="F34" s="68"/>
      <c r="G34" s="68"/>
      <c r="H34" s="68"/>
      <c r="I34" s="68"/>
      <c r="J34" s="69">
        <v>660</v>
      </c>
      <c r="K34" s="69"/>
      <c r="L34" s="70">
        <v>8.1</v>
      </c>
      <c r="M34" s="70"/>
      <c r="N34" s="71">
        <f t="shared" si="0"/>
        <v>12.272727272727273</v>
      </c>
      <c r="O34" s="71"/>
      <c r="P34" s="72"/>
      <c r="Q34" s="72"/>
      <c r="R34" s="34" t="str">
        <f t="shared" si="1"/>
        <v/>
      </c>
      <c r="S34" s="35"/>
      <c r="T34" s="36"/>
    </row>
    <row r="35" spans="2:20" ht="22.5" customHeight="1">
      <c r="B35" s="37" t="s">
        <v>37</v>
      </c>
      <c r="C35" s="38"/>
      <c r="D35" s="38"/>
      <c r="E35" s="38"/>
      <c r="F35" s="38"/>
      <c r="G35" s="38"/>
      <c r="H35" s="38"/>
      <c r="I35" s="38"/>
      <c r="J35" s="39">
        <v>575</v>
      </c>
      <c r="K35" s="39"/>
      <c r="L35" s="40">
        <v>8.3000000000000007</v>
      </c>
      <c r="M35" s="40"/>
      <c r="N35" s="61">
        <f t="shared" si="0"/>
        <v>14.434782608695652</v>
      </c>
      <c r="O35" s="61"/>
      <c r="P35" s="62"/>
      <c r="Q35" s="62"/>
      <c r="R35" s="63" t="str">
        <f t="shared" si="1"/>
        <v/>
      </c>
      <c r="S35" s="64"/>
      <c r="T35" s="65"/>
    </row>
    <row r="36" spans="2:20" ht="22.5" customHeight="1">
      <c r="B36" s="67" t="s">
        <v>38</v>
      </c>
      <c r="C36" s="68"/>
      <c r="D36" s="68"/>
      <c r="E36" s="68"/>
      <c r="F36" s="68"/>
      <c r="G36" s="68"/>
      <c r="H36" s="68"/>
      <c r="I36" s="68"/>
      <c r="J36" s="69">
        <v>450</v>
      </c>
      <c r="K36" s="69"/>
      <c r="L36" s="70">
        <v>7.5</v>
      </c>
      <c r="M36" s="70"/>
      <c r="N36" s="71">
        <f t="shared" si="0"/>
        <v>16.666666666666668</v>
      </c>
      <c r="O36" s="71"/>
      <c r="P36" s="72"/>
      <c r="Q36" s="72"/>
      <c r="R36" s="34" t="str">
        <f t="shared" si="1"/>
        <v/>
      </c>
      <c r="S36" s="35"/>
      <c r="T36" s="36"/>
    </row>
    <row r="37" spans="2:20" ht="22.5" customHeight="1">
      <c r="B37" s="100" t="s">
        <v>39</v>
      </c>
      <c r="C37" s="101"/>
      <c r="D37" s="101"/>
      <c r="E37" s="101"/>
      <c r="F37" s="101"/>
      <c r="G37" s="101"/>
      <c r="H37" s="101"/>
      <c r="I37" s="102"/>
      <c r="J37" s="39">
        <v>370</v>
      </c>
      <c r="K37" s="39"/>
      <c r="L37" s="40">
        <v>6.8</v>
      </c>
      <c r="M37" s="40"/>
      <c r="N37" s="61">
        <f t="shared" si="0"/>
        <v>18.378378378378379</v>
      </c>
      <c r="O37" s="61"/>
      <c r="P37" s="62"/>
      <c r="Q37" s="62"/>
      <c r="R37" s="63" t="str">
        <f t="shared" si="1"/>
        <v/>
      </c>
      <c r="S37" s="64"/>
      <c r="T37" s="65"/>
    </row>
    <row r="38" spans="2:20" ht="22.5" customHeight="1">
      <c r="B38" s="80" t="s">
        <v>40</v>
      </c>
      <c r="C38" s="81"/>
      <c r="D38" s="81"/>
      <c r="E38" s="81"/>
      <c r="F38" s="81"/>
      <c r="G38" s="81"/>
      <c r="H38" s="81"/>
      <c r="I38" s="82"/>
      <c r="J38" s="69">
        <v>280</v>
      </c>
      <c r="K38" s="69"/>
      <c r="L38" s="70">
        <v>5.8</v>
      </c>
      <c r="M38" s="70"/>
      <c r="N38" s="71">
        <f t="shared" si="0"/>
        <v>20.714285714285715</v>
      </c>
      <c r="O38" s="71"/>
      <c r="P38" s="72"/>
      <c r="Q38" s="72"/>
      <c r="R38" s="34" t="str">
        <f t="shared" si="1"/>
        <v/>
      </c>
      <c r="S38" s="35"/>
      <c r="T38" s="36"/>
    </row>
    <row r="39" spans="2:20" ht="22.5" customHeight="1">
      <c r="B39" s="37" t="s">
        <v>41</v>
      </c>
      <c r="C39" s="38"/>
      <c r="D39" s="38"/>
      <c r="E39" s="38"/>
      <c r="F39" s="38"/>
      <c r="G39" s="38"/>
      <c r="H39" s="38"/>
      <c r="I39" s="38"/>
      <c r="J39" s="39">
        <v>480</v>
      </c>
      <c r="K39" s="39"/>
      <c r="L39" s="40">
        <v>6.9</v>
      </c>
      <c r="M39" s="40"/>
      <c r="N39" s="61">
        <f t="shared" si="0"/>
        <v>14.375</v>
      </c>
      <c r="O39" s="61"/>
      <c r="P39" s="62"/>
      <c r="Q39" s="62"/>
      <c r="R39" s="63" t="str">
        <f t="shared" si="1"/>
        <v/>
      </c>
      <c r="S39" s="64"/>
      <c r="T39" s="65"/>
    </row>
    <row r="40" spans="2:20" ht="22.5" customHeight="1">
      <c r="B40" s="67" t="s">
        <v>42</v>
      </c>
      <c r="C40" s="68"/>
      <c r="D40" s="68"/>
      <c r="E40" s="68"/>
      <c r="F40" s="68"/>
      <c r="G40" s="68"/>
      <c r="H40" s="68"/>
      <c r="I40" s="68"/>
      <c r="J40" s="69">
        <v>400</v>
      </c>
      <c r="K40" s="69"/>
      <c r="L40" s="70">
        <v>5.4</v>
      </c>
      <c r="M40" s="70"/>
      <c r="N40" s="71">
        <f t="shared" si="0"/>
        <v>13.5</v>
      </c>
      <c r="O40" s="71"/>
      <c r="P40" s="72"/>
      <c r="Q40" s="72"/>
      <c r="R40" s="34" t="str">
        <f t="shared" si="1"/>
        <v/>
      </c>
      <c r="S40" s="35"/>
      <c r="T40" s="36"/>
    </row>
    <row r="41" spans="2:20" ht="22.5" customHeight="1">
      <c r="B41" s="37" t="s">
        <v>43</v>
      </c>
      <c r="C41" s="38"/>
      <c r="D41" s="38"/>
      <c r="E41" s="38"/>
      <c r="F41" s="38"/>
      <c r="G41" s="38"/>
      <c r="H41" s="38"/>
      <c r="I41" s="38"/>
      <c r="J41" s="39">
        <v>600</v>
      </c>
      <c r="K41" s="39"/>
      <c r="L41" s="40">
        <v>6.2</v>
      </c>
      <c r="M41" s="40"/>
      <c r="N41" s="61">
        <f t="shared" si="0"/>
        <v>10.333333333333334</v>
      </c>
      <c r="O41" s="61"/>
      <c r="P41" s="62"/>
      <c r="Q41" s="62"/>
      <c r="R41" s="63" t="str">
        <f t="shared" si="1"/>
        <v/>
      </c>
      <c r="S41" s="64"/>
      <c r="T41" s="65"/>
    </row>
    <row r="42" spans="2:20" ht="22.5" customHeight="1">
      <c r="B42" s="67" t="s">
        <v>44</v>
      </c>
      <c r="C42" s="68"/>
      <c r="D42" s="68"/>
      <c r="E42" s="68"/>
      <c r="F42" s="68"/>
      <c r="G42" s="68"/>
      <c r="H42" s="68"/>
      <c r="I42" s="68"/>
      <c r="J42" s="69">
        <v>425</v>
      </c>
      <c r="K42" s="69"/>
      <c r="L42" s="70">
        <v>6.9</v>
      </c>
      <c r="M42" s="70"/>
      <c r="N42" s="71">
        <f t="shared" si="0"/>
        <v>16.235294117647058</v>
      </c>
      <c r="O42" s="71"/>
      <c r="P42" s="72"/>
      <c r="Q42" s="72"/>
      <c r="R42" s="34" t="str">
        <f t="shared" si="1"/>
        <v/>
      </c>
      <c r="S42" s="35"/>
      <c r="T42" s="36"/>
    </row>
    <row r="43" spans="2:20" ht="22.5" customHeight="1">
      <c r="B43" s="37" t="s">
        <v>45</v>
      </c>
      <c r="C43" s="38"/>
      <c r="D43" s="38"/>
      <c r="E43" s="38"/>
      <c r="F43" s="38"/>
      <c r="G43" s="38"/>
      <c r="H43" s="38"/>
      <c r="I43" s="38"/>
      <c r="J43" s="39">
        <v>670</v>
      </c>
      <c r="K43" s="39"/>
      <c r="L43" s="40">
        <v>7.4</v>
      </c>
      <c r="M43" s="40"/>
      <c r="N43" s="61">
        <f t="shared" si="0"/>
        <v>11.044776119402986</v>
      </c>
      <c r="O43" s="61"/>
      <c r="P43" s="62"/>
      <c r="Q43" s="62"/>
      <c r="R43" s="63" t="str">
        <f t="shared" si="1"/>
        <v/>
      </c>
      <c r="S43" s="64"/>
      <c r="T43" s="65"/>
    </row>
    <row r="44" spans="2:20" ht="22.5" customHeight="1">
      <c r="B44" s="67" t="s">
        <v>46</v>
      </c>
      <c r="C44" s="68"/>
      <c r="D44" s="68"/>
      <c r="E44" s="68"/>
      <c r="F44" s="68"/>
      <c r="G44" s="68"/>
      <c r="H44" s="68"/>
      <c r="I44" s="68"/>
      <c r="J44" s="69">
        <v>620</v>
      </c>
      <c r="K44" s="69"/>
      <c r="L44" s="70">
        <v>7.2</v>
      </c>
      <c r="M44" s="70"/>
      <c r="N44" s="71">
        <f t="shared" si="0"/>
        <v>11.612903225806452</v>
      </c>
      <c r="O44" s="71"/>
      <c r="P44" s="72"/>
      <c r="Q44" s="72"/>
      <c r="R44" s="34" t="str">
        <f t="shared" si="1"/>
        <v/>
      </c>
      <c r="S44" s="35"/>
      <c r="T44" s="36"/>
    </row>
    <row r="45" spans="2:20" ht="22.5" customHeight="1">
      <c r="B45" s="37" t="s">
        <v>47</v>
      </c>
      <c r="C45" s="38"/>
      <c r="D45" s="38"/>
      <c r="E45" s="38"/>
      <c r="F45" s="38"/>
      <c r="G45" s="38"/>
      <c r="H45" s="38"/>
      <c r="I45" s="38"/>
      <c r="J45" s="39">
        <v>660</v>
      </c>
      <c r="K45" s="39"/>
      <c r="L45" s="40">
        <v>8.1</v>
      </c>
      <c r="M45" s="40"/>
      <c r="N45" s="61">
        <f t="shared" si="0"/>
        <v>12.272727272727273</v>
      </c>
      <c r="O45" s="61"/>
      <c r="P45" s="62"/>
      <c r="Q45" s="62"/>
      <c r="R45" s="63" t="str">
        <f t="shared" si="1"/>
        <v/>
      </c>
      <c r="S45" s="64"/>
      <c r="T45" s="65"/>
    </row>
    <row r="46" spans="2:20" ht="22.5" customHeight="1">
      <c r="B46" s="90" t="s">
        <v>48</v>
      </c>
      <c r="C46" s="91"/>
      <c r="D46" s="91"/>
      <c r="E46" s="91"/>
      <c r="F46" s="91"/>
      <c r="G46" s="91"/>
      <c r="H46" s="91"/>
      <c r="I46" s="91"/>
      <c r="J46" s="54">
        <v>685</v>
      </c>
      <c r="K46" s="54"/>
      <c r="L46" s="55">
        <v>8.1</v>
      </c>
      <c r="M46" s="55"/>
      <c r="N46" s="56">
        <f t="shared" ref="N46" si="2">IF(L46=0,"",(L46*1000/J46))</f>
        <v>11.824817518248175</v>
      </c>
      <c r="O46" s="56"/>
      <c r="P46" s="57"/>
      <c r="Q46" s="57"/>
      <c r="R46" s="58" t="str">
        <f t="shared" ref="R46" si="3">IF(P46=0,"",(P46*L46))</f>
        <v/>
      </c>
      <c r="S46" s="59"/>
      <c r="T46" s="60"/>
    </row>
    <row r="47" spans="2:20" ht="22.5" customHeight="1">
      <c r="B47" s="37" t="s">
        <v>49</v>
      </c>
      <c r="C47" s="38"/>
      <c r="D47" s="38"/>
      <c r="E47" s="38"/>
      <c r="F47" s="38"/>
      <c r="G47" s="38"/>
      <c r="H47" s="38"/>
      <c r="I47" s="38"/>
      <c r="J47" s="39">
        <v>475</v>
      </c>
      <c r="K47" s="39"/>
      <c r="L47" s="40">
        <v>8.1</v>
      </c>
      <c r="M47" s="40"/>
      <c r="N47" s="61">
        <f t="shared" ref="N47" si="4">IF(L47=0,"",(L47*1000/J47))</f>
        <v>17.05263157894737</v>
      </c>
      <c r="O47" s="61"/>
      <c r="P47" s="62"/>
      <c r="Q47" s="62"/>
      <c r="R47" s="63" t="str">
        <f t="shared" ref="R47:R53" si="5">IF(P47=0,"",(P47*L47))</f>
        <v/>
      </c>
      <c r="S47" s="64"/>
      <c r="T47" s="65"/>
    </row>
    <row r="48" spans="2:20" ht="22.5" customHeight="1">
      <c r="B48" s="103" t="s">
        <v>50</v>
      </c>
      <c r="C48" s="104"/>
      <c r="D48" s="104"/>
      <c r="E48" s="104"/>
      <c r="F48" s="104"/>
      <c r="G48" s="104"/>
      <c r="H48" s="104"/>
      <c r="I48" s="104"/>
      <c r="J48" s="132"/>
      <c r="K48" s="132"/>
      <c r="L48" s="127">
        <v>8.3000000000000007</v>
      </c>
      <c r="M48" s="127"/>
      <c r="N48" s="71" t="e">
        <f t="shared" si="0"/>
        <v>#DIV/0!</v>
      </c>
      <c r="O48" s="71"/>
      <c r="P48" s="72"/>
      <c r="Q48" s="72"/>
      <c r="R48" s="34" t="str">
        <f t="shared" si="5"/>
        <v/>
      </c>
      <c r="S48" s="35"/>
      <c r="T48" s="36"/>
    </row>
    <row r="49" spans="2:20" ht="22.5" customHeight="1">
      <c r="B49" s="138" t="s">
        <v>51</v>
      </c>
      <c r="C49" s="139"/>
      <c r="D49" s="139"/>
      <c r="E49" s="139"/>
      <c r="F49" s="139"/>
      <c r="G49" s="139"/>
      <c r="H49" s="139"/>
      <c r="I49" s="139"/>
      <c r="J49" s="140"/>
      <c r="K49" s="140"/>
      <c r="L49" s="141">
        <v>5.9</v>
      </c>
      <c r="M49" s="141"/>
      <c r="N49" s="61" t="e">
        <f t="shared" si="0"/>
        <v>#DIV/0!</v>
      </c>
      <c r="O49" s="61"/>
      <c r="P49" s="62"/>
      <c r="Q49" s="62"/>
      <c r="R49" s="63" t="str">
        <f t="shared" si="5"/>
        <v/>
      </c>
      <c r="S49" s="64"/>
      <c r="T49" s="65"/>
    </row>
    <row r="50" spans="2:20" ht="22.5" customHeight="1">
      <c r="B50" s="103" t="s">
        <v>52</v>
      </c>
      <c r="C50" s="104"/>
      <c r="D50" s="104"/>
      <c r="E50" s="104"/>
      <c r="F50" s="104"/>
      <c r="G50" s="104"/>
      <c r="H50" s="104"/>
      <c r="I50" s="104"/>
      <c r="J50" s="132"/>
      <c r="K50" s="132"/>
      <c r="L50" s="127">
        <v>6</v>
      </c>
      <c r="M50" s="127"/>
      <c r="N50" s="71" t="e">
        <f t="shared" ref="N50:N51" si="6">IF(L50=0,"",(L50*1000/J50))</f>
        <v>#DIV/0!</v>
      </c>
      <c r="O50" s="71"/>
      <c r="P50" s="72"/>
      <c r="Q50" s="72"/>
      <c r="R50" s="34" t="str">
        <f t="shared" ref="R50:R51" si="7">IF(P50=0,"",(P50*L50))</f>
        <v/>
      </c>
      <c r="S50" s="35"/>
      <c r="T50" s="36"/>
    </row>
    <row r="51" spans="2:20" ht="22.5" customHeight="1">
      <c r="B51" s="138" t="s">
        <v>53</v>
      </c>
      <c r="C51" s="139"/>
      <c r="D51" s="139"/>
      <c r="E51" s="139"/>
      <c r="F51" s="139"/>
      <c r="G51" s="139"/>
      <c r="H51" s="139"/>
      <c r="I51" s="139"/>
      <c r="J51" s="140"/>
      <c r="K51" s="140"/>
      <c r="L51" s="141">
        <v>6.6</v>
      </c>
      <c r="M51" s="141"/>
      <c r="N51" s="61" t="e">
        <f t="shared" si="6"/>
        <v>#DIV/0!</v>
      </c>
      <c r="O51" s="61"/>
      <c r="P51" s="62"/>
      <c r="Q51" s="62"/>
      <c r="R51" s="63" t="str">
        <f t="shared" si="7"/>
        <v/>
      </c>
      <c r="S51" s="64"/>
      <c r="T51" s="65"/>
    </row>
    <row r="52" spans="2:20" ht="22.5" customHeight="1">
      <c r="B52" s="103"/>
      <c r="C52" s="104"/>
      <c r="D52" s="104"/>
      <c r="E52" s="104"/>
      <c r="F52" s="104"/>
      <c r="G52" s="104"/>
      <c r="H52" s="104"/>
      <c r="I52" s="104"/>
      <c r="J52" s="132"/>
      <c r="K52" s="132"/>
      <c r="L52" s="127"/>
      <c r="M52" s="127"/>
      <c r="N52" s="71" t="str">
        <f t="shared" si="0"/>
        <v/>
      </c>
      <c r="O52" s="71"/>
      <c r="P52" s="72"/>
      <c r="Q52" s="72"/>
      <c r="R52" s="34" t="str">
        <f t="shared" si="5"/>
        <v/>
      </c>
      <c r="S52" s="35"/>
      <c r="T52" s="36"/>
    </row>
    <row r="53" spans="2:20" ht="22.5" customHeight="1" thickBot="1">
      <c r="B53" s="105"/>
      <c r="C53" s="106"/>
      <c r="D53" s="106"/>
      <c r="E53" s="106"/>
      <c r="F53" s="106"/>
      <c r="G53" s="106"/>
      <c r="H53" s="106"/>
      <c r="I53" s="107"/>
      <c r="J53" s="135"/>
      <c r="K53" s="136"/>
      <c r="L53" s="137"/>
      <c r="M53" s="137"/>
      <c r="N53" s="128" t="str">
        <f t="shared" si="0"/>
        <v/>
      </c>
      <c r="O53" s="128"/>
      <c r="P53" s="133"/>
      <c r="Q53" s="134"/>
      <c r="R53" s="129" t="str">
        <f t="shared" si="5"/>
        <v/>
      </c>
      <c r="S53" s="130"/>
      <c r="T53" s="131"/>
    </row>
    <row r="54" spans="2:20" ht="22.5" customHeight="1" thickBot="1">
      <c r="B54" s="99"/>
      <c r="C54" s="99"/>
      <c r="D54" s="99"/>
      <c r="E54" s="99"/>
      <c r="F54" s="12"/>
      <c r="G54" s="12"/>
      <c r="H54" s="12"/>
      <c r="I54" s="12"/>
      <c r="J54" s="12"/>
      <c r="K54" s="13"/>
      <c r="L54" s="119" t="s">
        <v>54</v>
      </c>
      <c r="M54" s="120"/>
      <c r="N54" s="120"/>
      <c r="O54" s="121"/>
      <c r="P54" s="124">
        <f>SUM(P16:Q53)</f>
        <v>0</v>
      </c>
      <c r="Q54" s="124"/>
      <c r="R54" s="122">
        <f>SUM(R16:T53)</f>
        <v>0</v>
      </c>
      <c r="S54" s="122"/>
      <c r="T54" s="123"/>
    </row>
    <row r="55" spans="2:20">
      <c r="B55" s="99"/>
      <c r="C55" s="99"/>
      <c r="D55" s="99"/>
      <c r="E55" s="99"/>
      <c r="F55" s="14"/>
      <c r="G55" s="14"/>
      <c r="H55" s="14"/>
      <c r="I55" s="14"/>
      <c r="J55" s="126"/>
      <c r="K55" s="14"/>
      <c r="L55" s="14"/>
      <c r="M55" s="14"/>
      <c r="N55" s="14"/>
      <c r="O55" s="14"/>
      <c r="P55" s="118"/>
      <c r="Q55" s="118"/>
      <c r="R55" s="118"/>
      <c r="S55" s="118"/>
      <c r="T55" s="118"/>
    </row>
    <row r="56" spans="2:20" ht="19.5">
      <c r="B56" s="98"/>
      <c r="C56" s="98"/>
      <c r="D56" s="98"/>
      <c r="E56" s="15"/>
      <c r="F56" s="98"/>
      <c r="G56" s="98"/>
      <c r="H56" s="98"/>
      <c r="I56" s="98"/>
      <c r="J56" s="126"/>
      <c r="K56" s="125"/>
      <c r="L56" s="125"/>
      <c r="M56" s="125"/>
      <c r="N56" s="16"/>
      <c r="O56" s="17"/>
      <c r="P56" s="118"/>
      <c r="Q56" s="118"/>
      <c r="R56" s="118"/>
      <c r="S56" s="118"/>
      <c r="T56" s="118"/>
    </row>
  </sheetData>
  <mergeCells count="256">
    <mergeCell ref="C12:U12"/>
    <mergeCell ref="R50:T50"/>
    <mergeCell ref="B51:I51"/>
    <mergeCell ref="J51:K51"/>
    <mergeCell ref="L51:M51"/>
    <mergeCell ref="N51:O51"/>
    <mergeCell ref="P51:Q51"/>
    <mergeCell ref="R51:T51"/>
    <mergeCell ref="J43:K43"/>
    <mergeCell ref="L43:M43"/>
    <mergeCell ref="N43:O43"/>
    <mergeCell ref="J39:K39"/>
    <mergeCell ref="J36:K36"/>
    <mergeCell ref="J44:K44"/>
    <mergeCell ref="J45:K45"/>
    <mergeCell ref="N44:O44"/>
    <mergeCell ref="L44:M44"/>
    <mergeCell ref="J38:K38"/>
    <mergeCell ref="P15:Q15"/>
    <mergeCell ref="R15:T15"/>
    <mergeCell ref="L24:M24"/>
    <mergeCell ref="L20:M20"/>
    <mergeCell ref="L21:M21"/>
    <mergeCell ref="B49:I49"/>
    <mergeCell ref="J49:K49"/>
    <mergeCell ref="B48:I48"/>
    <mergeCell ref="B52:I52"/>
    <mergeCell ref="L49:M49"/>
    <mergeCell ref="P50:Q50"/>
    <mergeCell ref="A1:U1"/>
    <mergeCell ref="P30:Q30"/>
    <mergeCell ref="R26:T26"/>
    <mergeCell ref="P31:Q31"/>
    <mergeCell ref="R34:T34"/>
    <mergeCell ref="J28:K28"/>
    <mergeCell ref="L45:M45"/>
    <mergeCell ref="N45:O45"/>
    <mergeCell ref="L29:M29"/>
    <mergeCell ref="J31:K31"/>
    <mergeCell ref="L31:M31"/>
    <mergeCell ref="J32:K32"/>
    <mergeCell ref="L32:M32"/>
    <mergeCell ref="J33:K33"/>
    <mergeCell ref="L33:M33"/>
    <mergeCell ref="J34:K34"/>
    <mergeCell ref="L36:M36"/>
    <mergeCell ref="J30:K30"/>
    <mergeCell ref="J55:J56"/>
    <mergeCell ref="L48:M48"/>
    <mergeCell ref="L52:M52"/>
    <mergeCell ref="N53:O53"/>
    <mergeCell ref="N48:O48"/>
    <mergeCell ref="R53:T53"/>
    <mergeCell ref="J52:K52"/>
    <mergeCell ref="N52:O52"/>
    <mergeCell ref="P52:Q52"/>
    <mergeCell ref="P49:Q49"/>
    <mergeCell ref="P53:Q53"/>
    <mergeCell ref="R49:T49"/>
    <mergeCell ref="R48:T48"/>
    <mergeCell ref="J50:K50"/>
    <mergeCell ref="L50:M50"/>
    <mergeCell ref="N50:O50"/>
    <mergeCell ref="J53:K53"/>
    <mergeCell ref="L53:M53"/>
    <mergeCell ref="J48:K48"/>
    <mergeCell ref="R22:T22"/>
    <mergeCell ref="R23:T23"/>
    <mergeCell ref="P55:T56"/>
    <mergeCell ref="L54:O54"/>
    <mergeCell ref="R54:T54"/>
    <mergeCell ref="P54:Q54"/>
    <mergeCell ref="K56:M56"/>
    <mergeCell ref="N49:O49"/>
    <mergeCell ref="R52:T52"/>
    <mergeCell ref="P48:Q48"/>
    <mergeCell ref="J40:K40"/>
    <mergeCell ref="L40:M40"/>
    <mergeCell ref="N40:O40"/>
    <mergeCell ref="N35:O35"/>
    <mergeCell ref="N34:O34"/>
    <mergeCell ref="B53:I53"/>
    <mergeCell ref="R16:T16"/>
    <mergeCell ref="P16:Q16"/>
    <mergeCell ref="L17:M17"/>
    <mergeCell ref="P17:Q17"/>
    <mergeCell ref="R17:T17"/>
    <mergeCell ref="L18:M18"/>
    <mergeCell ref="N16:O16"/>
    <mergeCell ref="N18:O18"/>
    <mergeCell ref="R20:T20"/>
    <mergeCell ref="P22:Q22"/>
    <mergeCell ref="R21:T21"/>
    <mergeCell ref="N23:O23"/>
    <mergeCell ref="N17:O17"/>
    <mergeCell ref="P19:Q19"/>
    <mergeCell ref="L23:M23"/>
    <mergeCell ref="P24:Q24"/>
    <mergeCell ref="P21:Q21"/>
    <mergeCell ref="N19:O19"/>
    <mergeCell ref="N21:O21"/>
    <mergeCell ref="R18:T18"/>
    <mergeCell ref="P18:Q18"/>
    <mergeCell ref="R19:T19"/>
    <mergeCell ref="P20:Q20"/>
    <mergeCell ref="J24:K24"/>
    <mergeCell ref="J23:K23"/>
    <mergeCell ref="N22:O22"/>
    <mergeCell ref="B56:D56"/>
    <mergeCell ref="F56:I56"/>
    <mergeCell ref="B54:E55"/>
    <mergeCell ref="B20:I20"/>
    <mergeCell ref="B23:I23"/>
    <mergeCell ref="B45:I45"/>
    <mergeCell ref="B44:I44"/>
    <mergeCell ref="B31:I31"/>
    <mergeCell ref="B25:I25"/>
    <mergeCell ref="B26:I26"/>
    <mergeCell ref="B28:I28"/>
    <mergeCell ref="B32:I32"/>
    <mergeCell ref="B33:I33"/>
    <mergeCell ref="B35:I35"/>
    <mergeCell ref="B40:I40"/>
    <mergeCell ref="B43:I43"/>
    <mergeCell ref="B21:I21"/>
    <mergeCell ref="B37:I37"/>
    <mergeCell ref="B46:I46"/>
    <mergeCell ref="B39:I39"/>
    <mergeCell ref="B50:I50"/>
    <mergeCell ref="P23:Q23"/>
    <mergeCell ref="R25:T25"/>
    <mergeCell ref="R24:T24"/>
    <mergeCell ref="B15:I15"/>
    <mergeCell ref="L15:O15"/>
    <mergeCell ref="B24:I24"/>
    <mergeCell ref="J16:K16"/>
    <mergeCell ref="B18:I18"/>
    <mergeCell ref="J15:K15"/>
    <mergeCell ref="B16:I16"/>
    <mergeCell ref="L16:M16"/>
    <mergeCell ref="L19:M19"/>
    <mergeCell ref="N20:O20"/>
    <mergeCell ref="B22:I22"/>
    <mergeCell ref="J22:K22"/>
    <mergeCell ref="L22:M22"/>
    <mergeCell ref="J19:K19"/>
    <mergeCell ref="J18:K18"/>
    <mergeCell ref="B17:I17"/>
    <mergeCell ref="J20:K20"/>
    <mergeCell ref="J17:K17"/>
    <mergeCell ref="B19:I19"/>
    <mergeCell ref="J21:K21"/>
    <mergeCell ref="N24:O24"/>
    <mergeCell ref="P38:Q38"/>
    <mergeCell ref="R38:T38"/>
    <mergeCell ref="P27:Q27"/>
    <mergeCell ref="N29:O29"/>
    <mergeCell ref="P29:Q29"/>
    <mergeCell ref="R29:T29"/>
    <mergeCell ref="N31:O31"/>
    <mergeCell ref="R31:T31"/>
    <mergeCell ref="N30:O30"/>
    <mergeCell ref="R35:T35"/>
    <mergeCell ref="R36:T36"/>
    <mergeCell ref="L28:M28"/>
    <mergeCell ref="N28:O28"/>
    <mergeCell ref="P28:Q28"/>
    <mergeCell ref="R28:T28"/>
    <mergeCell ref="R43:T43"/>
    <mergeCell ref="R44:T44"/>
    <mergeCell ref="R30:T30"/>
    <mergeCell ref="N32:O32"/>
    <mergeCell ref="P32:Q32"/>
    <mergeCell ref="R32:T32"/>
    <mergeCell ref="N33:O33"/>
    <mergeCell ref="P33:Q33"/>
    <mergeCell ref="R33:T33"/>
    <mergeCell ref="L34:M34"/>
    <mergeCell ref="L30:M30"/>
    <mergeCell ref="R37:T37"/>
    <mergeCell ref="L39:M39"/>
    <mergeCell ref="N39:O39"/>
    <mergeCell ref="P39:Q39"/>
    <mergeCell ref="R39:T39"/>
    <mergeCell ref="N36:O36"/>
    <mergeCell ref="N38:O38"/>
    <mergeCell ref="H6:L6"/>
    <mergeCell ref="O6:S6"/>
    <mergeCell ref="P45:Q45"/>
    <mergeCell ref="R45:T45"/>
    <mergeCell ref="P34:Q34"/>
    <mergeCell ref="B29:I29"/>
    <mergeCell ref="J29:K29"/>
    <mergeCell ref="P43:Q43"/>
    <mergeCell ref="P44:Q44"/>
    <mergeCell ref="N41:O41"/>
    <mergeCell ref="P37:Q37"/>
    <mergeCell ref="N37:O37"/>
    <mergeCell ref="J37:K37"/>
    <mergeCell ref="P36:Q36"/>
    <mergeCell ref="L37:M37"/>
    <mergeCell ref="P41:Q41"/>
    <mergeCell ref="P40:Q40"/>
    <mergeCell ref="B34:I34"/>
    <mergeCell ref="B30:I30"/>
    <mergeCell ref="B36:I36"/>
    <mergeCell ref="B38:I38"/>
    <mergeCell ref="L38:M38"/>
    <mergeCell ref="L35:M35"/>
    <mergeCell ref="P35:Q35"/>
    <mergeCell ref="B27:I27"/>
    <mergeCell ref="J27:K27"/>
    <mergeCell ref="L27:M27"/>
    <mergeCell ref="N27:O27"/>
    <mergeCell ref="N25:O25"/>
    <mergeCell ref="R27:T27"/>
    <mergeCell ref="L26:M26"/>
    <mergeCell ref="P26:Q26"/>
    <mergeCell ref="P25:Q25"/>
    <mergeCell ref="J26:K26"/>
    <mergeCell ref="N26:O26"/>
    <mergeCell ref="J46:K46"/>
    <mergeCell ref="L46:M46"/>
    <mergeCell ref="N46:O46"/>
    <mergeCell ref="P46:Q46"/>
    <mergeCell ref="R46:T46"/>
    <mergeCell ref="B47:I47"/>
    <mergeCell ref="J47:K47"/>
    <mergeCell ref="L47:M47"/>
    <mergeCell ref="N47:O47"/>
    <mergeCell ref="P47:Q47"/>
    <mergeCell ref="R47:T47"/>
    <mergeCell ref="R40:T40"/>
    <mergeCell ref="R42:T42"/>
    <mergeCell ref="B41:I41"/>
    <mergeCell ref="J41:K41"/>
    <mergeCell ref="L41:M41"/>
    <mergeCell ref="A3:B12"/>
    <mergeCell ref="O4:T4"/>
    <mergeCell ref="M8:Q8"/>
    <mergeCell ref="E8:I8"/>
    <mergeCell ref="D6:G6"/>
    <mergeCell ref="M6:N6"/>
    <mergeCell ref="H7:L7"/>
    <mergeCell ref="C9:N9"/>
    <mergeCell ref="O5:S5"/>
    <mergeCell ref="H5:L5"/>
    <mergeCell ref="R41:T41"/>
    <mergeCell ref="B42:I42"/>
    <mergeCell ref="J42:K42"/>
    <mergeCell ref="L42:M42"/>
    <mergeCell ref="N42:O42"/>
    <mergeCell ref="P42:Q42"/>
    <mergeCell ref="J35:K35"/>
    <mergeCell ref="J25:K25"/>
    <mergeCell ref="L25:M25"/>
  </mergeCells>
  <hyperlinks>
    <hyperlink ref="D10" r:id="rId1" xr:uid="{00000000-0004-0000-0000-000000000000}"/>
  </hyperlinks>
  <printOptions horizontalCentered="1" verticalCentered="1"/>
  <pageMargins left="3.937007874015748E-2" right="3.937007874015748E-2" top="0.15748031496062992" bottom="0.15748031496062992" header="0" footer="0"/>
  <pageSetup paperSize="9" scale="7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Robinet</dc:creator>
  <cp:keywords/>
  <dc:description/>
  <cp:lastModifiedBy>Alexandra Vaillant</cp:lastModifiedBy>
  <cp:revision/>
  <dcterms:created xsi:type="dcterms:W3CDTF">2015-07-02T13:16:04Z</dcterms:created>
  <dcterms:modified xsi:type="dcterms:W3CDTF">2020-05-20T19:37:20Z</dcterms:modified>
  <cp:category/>
  <cp:contentStatus/>
</cp:coreProperties>
</file>